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新窑" sheetId="1" r:id="rId1"/>
    <sheet name="统计表" sheetId="2" r:id="rId2"/>
    <sheet name="贫困户" sheetId="3" r:id="rId3"/>
  </sheets>
  <definedNames>
    <definedName name="_xlnm._FilterDatabase" localSheetId="0" hidden="1">新窑!$A$4:$K$27</definedName>
    <definedName name="_xlnm._FilterDatabase" localSheetId="1" hidden="1">统计表!$A$4:$J$148</definedName>
  </definedNames>
  <calcPr calcId="144525"/>
</workbook>
</file>

<file path=xl/sharedStrings.xml><?xml version="1.0" encoding="utf-8"?>
<sst xmlns="http://schemas.openxmlformats.org/spreadsheetml/2006/main" count="575" uniqueCount="228">
  <si>
    <t>新窑镇危房作生产用房整改情况统计表</t>
  </si>
  <si>
    <t>乡镇</t>
  </si>
  <si>
    <t>行政村</t>
  </si>
  <si>
    <t>序号</t>
  </si>
  <si>
    <t>户主</t>
  </si>
  <si>
    <t>修建方式</t>
  </si>
  <si>
    <t>新建房屋结构</t>
  </si>
  <si>
    <t>新建房屋面积（㎡）</t>
  </si>
  <si>
    <t>补助标准</t>
  </si>
  <si>
    <t>补助金额(元)</t>
  </si>
  <si>
    <t>备注</t>
  </si>
  <si>
    <t>乡镇组织修建</t>
  </si>
  <si>
    <t>农户自建</t>
  </si>
  <si>
    <t>是否建档立卡户</t>
  </si>
  <si>
    <t>新窑镇</t>
  </si>
  <si>
    <t>杨安村</t>
  </si>
  <si>
    <t>袁李存</t>
  </si>
  <si>
    <t>是</t>
  </si>
  <si>
    <t>砖墙彩钢顶</t>
  </si>
  <si>
    <t>李勇</t>
  </si>
  <si>
    <t>否</t>
  </si>
  <si>
    <t>李小林</t>
  </si>
  <si>
    <t>成登峰</t>
  </si>
  <si>
    <t>张伟</t>
  </si>
  <si>
    <t>马喜成</t>
  </si>
  <si>
    <t>李女娃</t>
  </si>
  <si>
    <t>李寿奎</t>
  </si>
  <si>
    <t>李兴成</t>
  </si>
  <si>
    <t>王广学</t>
  </si>
  <si>
    <t>李小明</t>
  </si>
  <si>
    <t>李满仓</t>
  </si>
  <si>
    <t>王吉祥</t>
  </si>
  <si>
    <t>李双奎</t>
  </si>
  <si>
    <t>刘忠成</t>
  </si>
  <si>
    <t>侯历德</t>
  </si>
  <si>
    <t>余福成</t>
  </si>
  <si>
    <t>马虎存</t>
  </si>
  <si>
    <t>侯虎存</t>
  </si>
  <si>
    <t>梁海红</t>
  </si>
  <si>
    <t>新窑村</t>
  </si>
  <si>
    <t>黄小霞</t>
  </si>
  <si>
    <t>彩钢房</t>
  </si>
  <si>
    <t>黄晓霞</t>
  </si>
  <si>
    <t>砖木</t>
  </si>
  <si>
    <t>合         计</t>
  </si>
  <si>
    <t>崇信县农村居住危房（窑洞）整改建议补助统计表</t>
  </si>
  <si>
    <t>补助金额（元）</t>
  </si>
  <si>
    <t>锦屏镇</t>
  </si>
  <si>
    <t>九功村</t>
  </si>
  <si>
    <t>要军林</t>
  </si>
  <si>
    <t>孟招林</t>
  </si>
  <si>
    <t>薛存宝</t>
  </si>
  <si>
    <t>郑西民</t>
  </si>
  <si>
    <t>王思文</t>
  </si>
  <si>
    <t>王永江</t>
  </si>
  <si>
    <t>王存生</t>
  </si>
  <si>
    <t>王天龙</t>
  </si>
  <si>
    <t>王思明</t>
  </si>
  <si>
    <t>李生文</t>
  </si>
  <si>
    <t>佘新民</t>
  </si>
  <si>
    <t>砖混</t>
  </si>
  <si>
    <t>王世贤</t>
  </si>
  <si>
    <t>于家湾村</t>
  </si>
  <si>
    <t>李普林</t>
  </si>
  <si>
    <t>王秋梅</t>
  </si>
  <si>
    <t>章彩兴</t>
  </si>
  <si>
    <t>于安贝</t>
  </si>
  <si>
    <t>朱长世</t>
  </si>
  <si>
    <t>于邦奎</t>
  </si>
  <si>
    <t>李拉劳</t>
  </si>
  <si>
    <t>梁春仁</t>
  </si>
  <si>
    <t>马沟村</t>
  </si>
  <si>
    <t>姬昌仁</t>
  </si>
  <si>
    <t>杜家塬村</t>
  </si>
  <si>
    <t>杨正辉</t>
  </si>
  <si>
    <t>王正朝</t>
  </si>
  <si>
    <t>张永固</t>
  </si>
  <si>
    <t xml:space="preserve">否 </t>
  </si>
  <si>
    <t>铜城村</t>
  </si>
  <si>
    <t>白三宏</t>
  </si>
  <si>
    <t>白三星</t>
  </si>
  <si>
    <t>白彦邦</t>
  </si>
  <si>
    <t>李海贵</t>
  </si>
  <si>
    <t>朱福才</t>
  </si>
  <si>
    <t>保玉兰</t>
  </si>
  <si>
    <t>卫自珍</t>
  </si>
  <si>
    <t>肖均喜</t>
  </si>
  <si>
    <t>张元世</t>
  </si>
  <si>
    <t>赵湾村</t>
  </si>
  <si>
    <t>张发成</t>
  </si>
  <si>
    <t>侯秀琴</t>
  </si>
  <si>
    <t>朱天良</t>
  </si>
  <si>
    <t>朱换换</t>
  </si>
  <si>
    <t>朱宝强</t>
  </si>
  <si>
    <t>张立功</t>
  </si>
  <si>
    <t>杜家沟村</t>
  </si>
  <si>
    <t>杜银文</t>
  </si>
  <si>
    <t>梁玉梅</t>
  </si>
  <si>
    <t>杜占云</t>
  </si>
  <si>
    <t>杜添元</t>
  </si>
  <si>
    <t>朱旭</t>
  </si>
  <si>
    <t>杜怀春</t>
  </si>
  <si>
    <t>杜保平</t>
  </si>
  <si>
    <t>杜友明</t>
  </si>
  <si>
    <t>关村</t>
  </si>
  <si>
    <t>张换沦</t>
  </si>
  <si>
    <t>王占龙</t>
  </si>
  <si>
    <t>庙台村</t>
  </si>
  <si>
    <t>刘五银</t>
  </si>
  <si>
    <t>柳成香</t>
  </si>
  <si>
    <t>胡转玲</t>
  </si>
  <si>
    <t>薛家湾村</t>
  </si>
  <si>
    <t>梁军世</t>
  </si>
  <si>
    <t>薛五邦</t>
  </si>
  <si>
    <t>杜拴成</t>
  </si>
  <si>
    <t>薛明邦</t>
  </si>
  <si>
    <t>东庄村</t>
  </si>
  <si>
    <t>刘军平</t>
  </si>
  <si>
    <t>刘平定</t>
  </si>
  <si>
    <t>梁红平</t>
  </si>
  <si>
    <t>刘拴马</t>
  </si>
  <si>
    <t>朱道娃</t>
  </si>
  <si>
    <t>枣林村</t>
  </si>
  <si>
    <t>梁龙龙</t>
  </si>
  <si>
    <t>张红梅</t>
  </si>
  <si>
    <t>梁福平</t>
  </si>
  <si>
    <t>张金梅</t>
  </si>
  <si>
    <t>李占军</t>
  </si>
  <si>
    <t>西街村</t>
  </si>
  <si>
    <t>刘  峰</t>
  </si>
  <si>
    <t>刘  西</t>
  </si>
  <si>
    <t>位家沟村</t>
  </si>
  <si>
    <t>杜永林</t>
  </si>
  <si>
    <t>徐周</t>
  </si>
  <si>
    <t>梁喜转</t>
  </si>
  <si>
    <t>刘家沟村</t>
  </si>
  <si>
    <t>金五世</t>
  </si>
  <si>
    <t>东街村</t>
  </si>
  <si>
    <t>王保灵</t>
  </si>
  <si>
    <t>李桂兰</t>
  </si>
  <si>
    <t>刘安劳</t>
  </si>
  <si>
    <t>邵武奎</t>
  </si>
  <si>
    <t>冉李村</t>
  </si>
  <si>
    <t>张天泰</t>
  </si>
  <si>
    <t>文家咀村</t>
  </si>
  <si>
    <t>文爱荣</t>
  </si>
  <si>
    <t>王红星</t>
  </si>
  <si>
    <t>文红平</t>
  </si>
  <si>
    <t>文存寿</t>
  </si>
  <si>
    <t>文荣荣</t>
  </si>
  <si>
    <t>王新林</t>
  </si>
  <si>
    <t>文等琴</t>
  </si>
  <si>
    <t>野雀村</t>
  </si>
  <si>
    <t>王双寿</t>
  </si>
  <si>
    <t>关河村</t>
  </si>
  <si>
    <t>李善军</t>
  </si>
  <si>
    <t>孙田岳</t>
  </si>
  <si>
    <t>孙虎林</t>
  </si>
  <si>
    <t>孙天云</t>
  </si>
  <si>
    <t>朱志忠</t>
  </si>
  <si>
    <t>朱志军</t>
  </si>
  <si>
    <t>张占红</t>
  </si>
  <si>
    <t>马世全</t>
  </si>
  <si>
    <t>朱志耀</t>
  </si>
  <si>
    <t>朱玉世</t>
  </si>
  <si>
    <t>朱换世</t>
  </si>
  <si>
    <t>朱  鑫</t>
  </si>
  <si>
    <t>孙义斌</t>
  </si>
  <si>
    <t>长新村</t>
  </si>
  <si>
    <t>李应娃</t>
  </si>
  <si>
    <t>小计</t>
  </si>
  <si>
    <t>黄花乡</t>
  </si>
  <si>
    <t>高庄子村</t>
  </si>
  <si>
    <t>朱有平</t>
  </si>
  <si>
    <t>梁地合</t>
  </si>
  <si>
    <t>薛红立</t>
  </si>
  <si>
    <t>梁九生</t>
  </si>
  <si>
    <t>梁会生</t>
  </si>
  <si>
    <t>梁宝宝</t>
  </si>
  <si>
    <t>梁有学</t>
  </si>
  <si>
    <t>梁长生</t>
  </si>
  <si>
    <t>张彩琴</t>
  </si>
  <si>
    <t>梁锡文</t>
  </si>
  <si>
    <t>梁锡仁</t>
  </si>
  <si>
    <t>梁贵学</t>
  </si>
  <si>
    <t>朱建设</t>
  </si>
  <si>
    <t>梁怀怀</t>
  </si>
  <si>
    <t>梁天美</t>
  </si>
  <si>
    <t>梁来学</t>
  </si>
  <si>
    <t>梁有祥</t>
  </si>
  <si>
    <t>朱建华</t>
  </si>
  <si>
    <t>朱奎义</t>
  </si>
  <si>
    <t>梁连生</t>
  </si>
  <si>
    <t>梁金虎</t>
  </si>
  <si>
    <t>梁招财</t>
  </si>
  <si>
    <t>水磨村</t>
  </si>
  <si>
    <t>李贵虎</t>
  </si>
  <si>
    <t>黄花塬村</t>
  </si>
  <si>
    <t>张海峰</t>
  </si>
  <si>
    <t>凉水泉村</t>
  </si>
  <si>
    <t>梁宝福</t>
  </si>
  <si>
    <t>木林乡</t>
  </si>
  <si>
    <t>木林村</t>
  </si>
  <si>
    <t>骆得娃</t>
  </si>
  <si>
    <t>野羊村</t>
  </si>
  <si>
    <t>喻珍红</t>
  </si>
  <si>
    <t>黄寨镇</t>
  </si>
  <si>
    <t>黄土村</t>
  </si>
  <si>
    <t>郭贵世</t>
  </si>
  <si>
    <t>黄富民</t>
  </si>
  <si>
    <t>张明洼村</t>
  </si>
  <si>
    <t>柏全仓</t>
  </si>
  <si>
    <t>北沟村</t>
  </si>
  <si>
    <t>黄铜铃</t>
  </si>
  <si>
    <t>大兴村</t>
  </si>
  <si>
    <t>叶劳劳</t>
  </si>
  <si>
    <t>赵春莲</t>
  </si>
  <si>
    <t>后庄村</t>
  </si>
  <si>
    <t>李艮虎</t>
  </si>
  <si>
    <t>周寨村</t>
  </si>
  <si>
    <t>王荣华</t>
  </si>
  <si>
    <t>赵永泰</t>
  </si>
  <si>
    <t>贾意生</t>
  </si>
  <si>
    <t>赵永曹</t>
  </si>
  <si>
    <t>合    计</t>
  </si>
  <si>
    <t>崇信县农村居住危房（窑洞）整改建议补助统计表（贫困户）</t>
  </si>
  <si>
    <t>贫困户（户）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</si>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</sst>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70C0"/>
      <name val="宋体"/>
      <charset val="134"/>
    </font>
    <font>
      <sz val="10"/>
      <color indexed="3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0" borderId="12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27" borderId="16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8"/>
  <sheetViews>
    <sheetView workbookViewId="0">
      <selection activeCell="Q4" sqref="Q4"/>
    </sheetView>
  </sheetViews>
  <sheetFormatPr defaultColWidth="9" defaultRowHeight="13.5"/>
  <cols>
    <col min="7" max="7" width="15.75" customWidth="1"/>
    <col min="8" max="8" width="20.875" customWidth="1"/>
    <col min="9" max="9" width="17.375" customWidth="1"/>
  </cols>
  <sheetData>
    <row r="1" ht="25.5" spans="1:1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>
      <c r="A2" s="5" t="s">
        <v>1</v>
      </c>
      <c r="B2" s="5" t="s">
        <v>2</v>
      </c>
      <c r="C2" s="5" t="s">
        <v>3</v>
      </c>
      <c r="D2" s="5" t="s">
        <v>4</v>
      </c>
      <c r="E2" s="12" t="s">
        <v>5</v>
      </c>
      <c r="F2" s="13"/>
      <c r="G2" s="5" t="s">
        <v>6</v>
      </c>
      <c r="H2" s="11" t="s">
        <v>7</v>
      </c>
      <c r="I2" s="11" t="s">
        <v>8</v>
      </c>
      <c r="J2" s="11" t="s">
        <v>9</v>
      </c>
      <c r="K2" s="5" t="s">
        <v>10</v>
      </c>
    </row>
    <row r="3" ht="24" spans="1:11">
      <c r="A3" s="55"/>
      <c r="B3" s="55"/>
      <c r="C3" s="55"/>
      <c r="D3" s="55"/>
      <c r="E3" s="12" t="s">
        <v>11</v>
      </c>
      <c r="F3" s="12" t="s">
        <v>12</v>
      </c>
      <c r="G3" s="55"/>
      <c r="H3" s="14"/>
      <c r="I3" s="14"/>
      <c r="J3" s="14"/>
      <c r="K3" s="55"/>
    </row>
    <row r="4" ht="24" spans="1:11">
      <c r="A4" s="56"/>
      <c r="B4" s="56"/>
      <c r="C4" s="56"/>
      <c r="D4" s="56"/>
      <c r="E4" s="12" t="s">
        <v>13</v>
      </c>
      <c r="F4" s="12" t="s">
        <v>13</v>
      </c>
      <c r="G4" s="56"/>
      <c r="H4" s="15"/>
      <c r="I4" s="15"/>
      <c r="J4" s="15"/>
      <c r="K4" s="56"/>
    </row>
    <row r="5" ht="18" customHeight="1" spans="1:11">
      <c r="A5" s="36" t="s">
        <v>14</v>
      </c>
      <c r="B5" s="36" t="s">
        <v>15</v>
      </c>
      <c r="C5" s="8">
        <v>1</v>
      </c>
      <c r="D5" s="42" t="s">
        <v>16</v>
      </c>
      <c r="E5" s="42" t="s">
        <v>17</v>
      </c>
      <c r="F5" s="42"/>
      <c r="G5" s="26" t="s">
        <v>18</v>
      </c>
      <c r="H5" s="8">
        <v>39.66</v>
      </c>
      <c r="I5" s="8">
        <v>490</v>
      </c>
      <c r="J5" s="8">
        <f t="shared" ref="J5:J18" si="0">H5*I5</f>
        <v>19433.4</v>
      </c>
      <c r="K5" s="8"/>
    </row>
    <row r="6" hidden="1" spans="1:11">
      <c r="A6" s="8"/>
      <c r="B6" s="8"/>
      <c r="C6" s="8">
        <v>2</v>
      </c>
      <c r="D6" s="42" t="s">
        <v>19</v>
      </c>
      <c r="E6" s="42" t="s">
        <v>20</v>
      </c>
      <c r="F6" s="42"/>
      <c r="G6" s="26" t="s">
        <v>18</v>
      </c>
      <c r="H6" s="8">
        <v>19.83</v>
      </c>
      <c r="I6" s="8">
        <v>490</v>
      </c>
      <c r="J6" s="8">
        <f t="shared" si="0"/>
        <v>9716.7</v>
      </c>
      <c r="K6" s="8"/>
    </row>
    <row r="7" hidden="1" spans="1:11">
      <c r="A7" s="8"/>
      <c r="B7" s="8"/>
      <c r="C7" s="8">
        <v>3</v>
      </c>
      <c r="D7" s="42" t="s">
        <v>21</v>
      </c>
      <c r="E7" s="42" t="s">
        <v>20</v>
      </c>
      <c r="F7" s="42"/>
      <c r="G7" s="26" t="s">
        <v>18</v>
      </c>
      <c r="H7" s="8">
        <v>19.83</v>
      </c>
      <c r="I7" s="8">
        <v>490</v>
      </c>
      <c r="J7" s="8">
        <f t="shared" si="0"/>
        <v>9716.7</v>
      </c>
      <c r="K7" s="8"/>
    </row>
    <row r="8" ht="18" customHeight="1" spans="1:11">
      <c r="A8" s="8"/>
      <c r="B8" s="8"/>
      <c r="C8" s="8">
        <v>4</v>
      </c>
      <c r="D8" s="42" t="s">
        <v>22</v>
      </c>
      <c r="E8" s="42" t="s">
        <v>17</v>
      </c>
      <c r="F8" s="42"/>
      <c r="G8" s="26" t="s">
        <v>18</v>
      </c>
      <c r="H8" s="8">
        <v>39.66</v>
      </c>
      <c r="I8" s="8">
        <v>490</v>
      </c>
      <c r="J8" s="8">
        <f t="shared" si="0"/>
        <v>19433.4</v>
      </c>
      <c r="K8" s="8"/>
    </row>
    <row r="9" ht="18" customHeight="1" spans="1:11">
      <c r="A9" s="8"/>
      <c r="B9" s="8"/>
      <c r="C9" s="8">
        <v>5</v>
      </c>
      <c r="D9" s="42" t="s">
        <v>23</v>
      </c>
      <c r="E9" s="42" t="s">
        <v>17</v>
      </c>
      <c r="F9" s="42"/>
      <c r="G9" s="26" t="s">
        <v>18</v>
      </c>
      <c r="H9" s="8">
        <v>39.66</v>
      </c>
      <c r="I9" s="8">
        <v>490</v>
      </c>
      <c r="J9" s="8">
        <f t="shared" si="0"/>
        <v>19433.4</v>
      </c>
      <c r="K9" s="8"/>
    </row>
    <row r="10" ht="18" customHeight="1" spans="1:11">
      <c r="A10" s="8"/>
      <c r="B10" s="8"/>
      <c r="C10" s="8">
        <v>6</v>
      </c>
      <c r="D10" s="42" t="s">
        <v>24</v>
      </c>
      <c r="E10" s="42" t="s">
        <v>17</v>
      </c>
      <c r="F10" s="42"/>
      <c r="G10" s="26" t="s">
        <v>18</v>
      </c>
      <c r="H10" s="8">
        <v>39.66</v>
      </c>
      <c r="I10" s="8">
        <v>490</v>
      </c>
      <c r="J10" s="8">
        <f t="shared" si="0"/>
        <v>19433.4</v>
      </c>
      <c r="K10" s="8"/>
    </row>
    <row r="11" ht="18" customHeight="1" spans="1:11">
      <c r="A11" s="8"/>
      <c r="B11" s="8"/>
      <c r="C11" s="8">
        <v>7</v>
      </c>
      <c r="D11" s="42" t="s">
        <v>25</v>
      </c>
      <c r="E11" s="42" t="s">
        <v>17</v>
      </c>
      <c r="F11" s="42"/>
      <c r="G11" s="26" t="s">
        <v>18</v>
      </c>
      <c r="H11" s="8">
        <v>39.66</v>
      </c>
      <c r="I11" s="8">
        <v>490</v>
      </c>
      <c r="J11" s="8">
        <f t="shared" si="0"/>
        <v>19433.4</v>
      </c>
      <c r="K11" s="8"/>
    </row>
    <row r="12" ht="18" customHeight="1" spans="1:11">
      <c r="A12" s="8"/>
      <c r="B12" s="8"/>
      <c r="C12" s="8">
        <v>8</v>
      </c>
      <c r="D12" s="42" t="s">
        <v>26</v>
      </c>
      <c r="E12" s="42" t="s">
        <v>17</v>
      </c>
      <c r="F12" s="42"/>
      <c r="G12" s="26" t="s">
        <v>18</v>
      </c>
      <c r="H12" s="8">
        <v>39.66</v>
      </c>
      <c r="I12" s="8">
        <v>490</v>
      </c>
      <c r="J12" s="8">
        <f t="shared" si="0"/>
        <v>19433.4</v>
      </c>
      <c r="K12" s="8"/>
    </row>
    <row r="13" ht="18" customHeight="1" spans="1:11">
      <c r="A13" s="8"/>
      <c r="B13" s="8"/>
      <c r="C13" s="8">
        <v>9</v>
      </c>
      <c r="D13" s="42" t="s">
        <v>27</v>
      </c>
      <c r="E13" s="42" t="s">
        <v>17</v>
      </c>
      <c r="F13" s="42"/>
      <c r="G13" s="26" t="s">
        <v>18</v>
      </c>
      <c r="H13" s="8">
        <v>39.66</v>
      </c>
      <c r="I13" s="8">
        <v>490</v>
      </c>
      <c r="J13" s="8">
        <f t="shared" si="0"/>
        <v>19433.4</v>
      </c>
      <c r="K13" s="8"/>
    </row>
    <row r="14" hidden="1" spans="1:11">
      <c r="A14" s="8"/>
      <c r="B14" s="8"/>
      <c r="C14" s="8">
        <v>10</v>
      </c>
      <c r="D14" s="42" t="s">
        <v>28</v>
      </c>
      <c r="E14" s="42" t="s">
        <v>20</v>
      </c>
      <c r="F14" s="42"/>
      <c r="G14" s="26" t="s">
        <v>18</v>
      </c>
      <c r="H14" s="8">
        <v>39.66</v>
      </c>
      <c r="I14" s="8">
        <v>490</v>
      </c>
      <c r="J14" s="8">
        <f t="shared" si="0"/>
        <v>19433.4</v>
      </c>
      <c r="K14" s="8"/>
    </row>
    <row r="15" hidden="1" spans="1:11">
      <c r="A15" s="8"/>
      <c r="B15" s="8"/>
      <c r="C15" s="8">
        <v>11</v>
      </c>
      <c r="D15" s="42" t="s">
        <v>29</v>
      </c>
      <c r="E15" s="42" t="s">
        <v>20</v>
      </c>
      <c r="F15" s="42"/>
      <c r="G15" s="26" t="s">
        <v>18</v>
      </c>
      <c r="H15" s="8">
        <v>39.66</v>
      </c>
      <c r="I15" s="8">
        <v>490</v>
      </c>
      <c r="J15" s="8">
        <f t="shared" si="0"/>
        <v>19433.4</v>
      </c>
      <c r="K15" s="8"/>
    </row>
    <row r="16" ht="18" customHeight="1" spans="1:11">
      <c r="A16" s="8"/>
      <c r="B16" s="8"/>
      <c r="C16" s="8">
        <v>12</v>
      </c>
      <c r="D16" s="42" t="s">
        <v>30</v>
      </c>
      <c r="E16" s="42" t="s">
        <v>17</v>
      </c>
      <c r="F16" s="42"/>
      <c r="G16" s="26" t="s">
        <v>18</v>
      </c>
      <c r="H16" s="8">
        <v>39.66</v>
      </c>
      <c r="I16" s="8">
        <v>490</v>
      </c>
      <c r="J16" s="8">
        <f t="shared" si="0"/>
        <v>19433.4</v>
      </c>
      <c r="K16" s="8"/>
    </row>
    <row r="17" ht="18" customHeight="1" spans="1:11">
      <c r="A17" s="8"/>
      <c r="B17" s="8"/>
      <c r="C17" s="8">
        <v>13</v>
      </c>
      <c r="D17" s="42" t="s">
        <v>31</v>
      </c>
      <c r="E17" s="42" t="s">
        <v>17</v>
      </c>
      <c r="F17" s="42"/>
      <c r="G17" s="26" t="s">
        <v>18</v>
      </c>
      <c r="H17" s="8">
        <v>39.66</v>
      </c>
      <c r="I17" s="8">
        <v>490</v>
      </c>
      <c r="J17" s="8">
        <f t="shared" si="0"/>
        <v>19433.4</v>
      </c>
      <c r="K17" s="8"/>
    </row>
    <row r="18" hidden="1" spans="1:11">
      <c r="A18" s="8"/>
      <c r="B18" s="8"/>
      <c r="C18" s="8">
        <v>14</v>
      </c>
      <c r="D18" s="42" t="s">
        <v>32</v>
      </c>
      <c r="E18" s="42" t="s">
        <v>20</v>
      </c>
      <c r="F18" s="42"/>
      <c r="G18" s="26" t="s">
        <v>18</v>
      </c>
      <c r="H18" s="8">
        <v>39.66</v>
      </c>
      <c r="I18" s="8">
        <v>490</v>
      </c>
      <c r="J18" s="8">
        <f t="shared" si="0"/>
        <v>19433.4</v>
      </c>
      <c r="K18" s="8"/>
    </row>
    <row r="19" ht="18" customHeight="1" spans="1:11">
      <c r="A19" s="8"/>
      <c r="B19" s="8"/>
      <c r="C19" s="8">
        <v>15</v>
      </c>
      <c r="D19" s="42" t="s">
        <v>33</v>
      </c>
      <c r="E19" s="42" t="s">
        <v>17</v>
      </c>
      <c r="F19" s="42"/>
      <c r="G19" s="26" t="s">
        <v>18</v>
      </c>
      <c r="H19" s="8">
        <v>19.83</v>
      </c>
      <c r="I19" s="8">
        <v>490</v>
      </c>
      <c r="J19" s="8">
        <v>9716</v>
      </c>
      <c r="K19" s="8"/>
    </row>
    <row r="20" hidden="1" spans="1:11">
      <c r="A20" s="8"/>
      <c r="B20" s="8"/>
      <c r="C20" s="8">
        <v>16</v>
      </c>
      <c r="D20" s="42" t="s">
        <v>34</v>
      </c>
      <c r="E20" s="42" t="s">
        <v>20</v>
      </c>
      <c r="F20" s="42"/>
      <c r="G20" s="26" t="s">
        <v>18</v>
      </c>
      <c r="H20" s="8">
        <v>19.83</v>
      </c>
      <c r="I20" s="8">
        <v>490</v>
      </c>
      <c r="J20" s="8">
        <f t="shared" ref="J20:J25" si="1">H20*I20</f>
        <v>9716.7</v>
      </c>
      <c r="K20" s="8"/>
    </row>
    <row r="21" ht="18" customHeight="1" spans="1:11">
      <c r="A21" s="8"/>
      <c r="B21" s="8"/>
      <c r="C21" s="8">
        <v>17</v>
      </c>
      <c r="D21" s="42" t="s">
        <v>35</v>
      </c>
      <c r="E21" s="42" t="s">
        <v>17</v>
      </c>
      <c r="F21" s="42"/>
      <c r="G21" s="26" t="s">
        <v>18</v>
      </c>
      <c r="H21" s="8">
        <v>39.66</v>
      </c>
      <c r="I21" s="8">
        <v>490</v>
      </c>
      <c r="J21" s="8">
        <f t="shared" si="1"/>
        <v>19433.4</v>
      </c>
      <c r="K21" s="8"/>
    </row>
    <row r="22" hidden="1" spans="1:11">
      <c r="A22" s="8"/>
      <c r="B22" s="8"/>
      <c r="C22" s="8">
        <v>18</v>
      </c>
      <c r="D22" s="42" t="s">
        <v>36</v>
      </c>
      <c r="E22" s="42" t="s">
        <v>20</v>
      </c>
      <c r="F22" s="42"/>
      <c r="G22" s="26" t="s">
        <v>18</v>
      </c>
      <c r="H22" s="8">
        <v>19.83</v>
      </c>
      <c r="I22" s="8">
        <v>490</v>
      </c>
      <c r="J22" s="8">
        <f t="shared" si="1"/>
        <v>9716.7</v>
      </c>
      <c r="K22" s="8"/>
    </row>
    <row r="23" hidden="1" spans="1:11">
      <c r="A23" s="8"/>
      <c r="B23" s="8"/>
      <c r="C23" s="8">
        <v>19</v>
      </c>
      <c r="D23" s="42" t="s">
        <v>37</v>
      </c>
      <c r="E23" s="42" t="s">
        <v>20</v>
      </c>
      <c r="F23" s="42"/>
      <c r="G23" s="26" t="s">
        <v>18</v>
      </c>
      <c r="H23" s="8">
        <v>19.83</v>
      </c>
      <c r="I23" s="8">
        <v>490</v>
      </c>
      <c r="J23" s="8">
        <f t="shared" si="1"/>
        <v>9716.7</v>
      </c>
      <c r="K23" s="8"/>
    </row>
    <row r="24" hidden="1" spans="1:11">
      <c r="A24" s="8"/>
      <c r="B24" s="8"/>
      <c r="C24" s="8">
        <v>20</v>
      </c>
      <c r="D24" s="42" t="s">
        <v>38</v>
      </c>
      <c r="E24" s="42" t="s">
        <v>20</v>
      </c>
      <c r="F24" s="42"/>
      <c r="G24" s="26" t="s">
        <v>18</v>
      </c>
      <c r="H24" s="8">
        <v>19.83</v>
      </c>
      <c r="I24" s="8">
        <v>490</v>
      </c>
      <c r="J24" s="8">
        <f t="shared" si="1"/>
        <v>9716.7</v>
      </c>
      <c r="K24" s="8"/>
    </row>
    <row r="25" hidden="1" spans="1:11">
      <c r="A25" s="8"/>
      <c r="B25" s="36" t="s">
        <v>39</v>
      </c>
      <c r="C25" s="8">
        <v>21</v>
      </c>
      <c r="D25" s="36" t="s">
        <v>40</v>
      </c>
      <c r="E25" s="36" t="s">
        <v>20</v>
      </c>
      <c r="F25" s="36"/>
      <c r="G25" s="36" t="s">
        <v>41</v>
      </c>
      <c r="H25" s="8">
        <v>23</v>
      </c>
      <c r="I25" s="8">
        <v>210</v>
      </c>
      <c r="J25" s="8">
        <f t="shared" si="1"/>
        <v>4830</v>
      </c>
      <c r="K25" s="8"/>
    </row>
    <row r="26" hidden="1" spans="1:11">
      <c r="A26" s="8"/>
      <c r="B26" s="8"/>
      <c r="C26" s="8">
        <v>22</v>
      </c>
      <c r="D26" s="36" t="s">
        <v>42</v>
      </c>
      <c r="E26" s="36" t="s">
        <v>20</v>
      </c>
      <c r="F26" s="36"/>
      <c r="G26" s="36" t="s">
        <v>43</v>
      </c>
      <c r="H26" s="8">
        <v>44</v>
      </c>
      <c r="I26" s="8">
        <v>490</v>
      </c>
      <c r="J26" s="8">
        <v>20000</v>
      </c>
      <c r="K26" s="8"/>
    </row>
    <row r="27" hidden="1" spans="1:11">
      <c r="A27" s="50" t="s">
        <v>44</v>
      </c>
      <c r="B27" s="57"/>
      <c r="C27" s="57"/>
      <c r="D27" s="57"/>
      <c r="E27" s="57"/>
      <c r="F27" s="57"/>
      <c r="G27" s="58"/>
      <c r="H27" s="4">
        <f>H5+H6+H7+H8+H9+H10+H11+H12+H13+H14+H15+H16+H17+H18+H19+H20+H21+H22+H23+H24+H25+H26</f>
        <v>721.39</v>
      </c>
      <c r="I27" s="4"/>
      <c r="J27" s="4">
        <f>SUM(J5:J26)</f>
        <v>345480.4</v>
      </c>
      <c r="K27" s="8"/>
    </row>
    <row r="28" ht="18" customHeight="1"/>
  </sheetData>
  <autoFilter ref="A4:K27">
    <filterColumn colId="4">
      <customFilters>
        <customFilter operator="equal" val="是"/>
      </customFilters>
    </filterColumn>
    <extLst/>
  </autoFilter>
  <mergeCells count="15">
    <mergeCell ref="A1:K1"/>
    <mergeCell ref="E2:F2"/>
    <mergeCell ref="A27:G27"/>
    <mergeCell ref="A2:A4"/>
    <mergeCell ref="A5:A26"/>
    <mergeCell ref="B2:B4"/>
    <mergeCell ref="B5:B24"/>
    <mergeCell ref="B25:B26"/>
    <mergeCell ref="C2:C4"/>
    <mergeCell ref="D2:D4"/>
    <mergeCell ref="G2:G4"/>
    <mergeCell ref="H2:H4"/>
    <mergeCell ref="I2:I4"/>
    <mergeCell ref="J2:J4"/>
    <mergeCell ref="K2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"/>
  <sheetViews>
    <sheetView topLeftCell="A120" workbookViewId="0">
      <selection activeCell="P55" sqref="P55"/>
    </sheetView>
  </sheetViews>
  <sheetFormatPr defaultColWidth="9" defaultRowHeight="13.5"/>
  <sheetData>
    <row r="1" ht="22.5" spans="1:10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10" t="s">
        <v>1</v>
      </c>
      <c r="B2" s="10" t="s">
        <v>2</v>
      </c>
      <c r="C2" s="11" t="s">
        <v>4</v>
      </c>
      <c r="D2" s="12" t="s">
        <v>5</v>
      </c>
      <c r="E2" s="13"/>
      <c r="F2" s="11" t="s">
        <v>6</v>
      </c>
      <c r="G2" s="11" t="s">
        <v>7</v>
      </c>
      <c r="H2" s="11" t="s">
        <v>8</v>
      </c>
      <c r="I2" s="11" t="s">
        <v>46</v>
      </c>
      <c r="J2" s="11" t="s">
        <v>10</v>
      </c>
    </row>
    <row r="3" ht="24" spans="1:10">
      <c r="A3" s="10"/>
      <c r="B3" s="10"/>
      <c r="C3" s="14"/>
      <c r="D3" s="12" t="s">
        <v>11</v>
      </c>
      <c r="E3" s="12" t="s">
        <v>12</v>
      </c>
      <c r="F3" s="14"/>
      <c r="G3" s="14"/>
      <c r="H3" s="14"/>
      <c r="I3" s="14"/>
      <c r="J3" s="14"/>
    </row>
    <row r="4" ht="24" spans="1:10">
      <c r="A4" s="10"/>
      <c r="B4" s="10"/>
      <c r="C4" s="15"/>
      <c r="D4" s="12" t="s">
        <v>13</v>
      </c>
      <c r="E4" s="12" t="s">
        <v>13</v>
      </c>
      <c r="F4" s="15"/>
      <c r="G4" s="15"/>
      <c r="H4" s="15"/>
      <c r="I4" s="15"/>
      <c r="J4" s="15"/>
    </row>
    <row r="5" hidden="1" spans="1:10">
      <c r="A5" s="16" t="s">
        <v>47</v>
      </c>
      <c r="B5" s="17" t="s">
        <v>48</v>
      </c>
      <c r="C5" s="18" t="s">
        <v>49</v>
      </c>
      <c r="D5" s="19" t="s">
        <v>20</v>
      </c>
      <c r="E5" s="20"/>
      <c r="F5" s="21" t="s">
        <v>18</v>
      </c>
      <c r="G5" s="22">
        <v>20</v>
      </c>
      <c r="H5" s="22">
        <v>490</v>
      </c>
      <c r="I5" s="8">
        <f t="shared" ref="I5:I68" si="0">G5*H5</f>
        <v>9800</v>
      </c>
      <c r="J5" s="8"/>
    </row>
    <row r="6" hidden="1" spans="1:10">
      <c r="A6" s="16"/>
      <c r="B6" s="23"/>
      <c r="C6" s="24" t="s">
        <v>50</v>
      </c>
      <c r="D6" s="25" t="s">
        <v>20</v>
      </c>
      <c r="E6" s="23"/>
      <c r="F6" s="26" t="s">
        <v>18</v>
      </c>
      <c r="G6" s="8">
        <v>12</v>
      </c>
      <c r="H6" s="22">
        <v>490</v>
      </c>
      <c r="I6" s="8">
        <f t="shared" si="0"/>
        <v>5880</v>
      </c>
      <c r="J6" s="8"/>
    </row>
    <row r="7" spans="1:10">
      <c r="A7" s="16"/>
      <c r="B7" s="23"/>
      <c r="C7" s="24" t="s">
        <v>51</v>
      </c>
      <c r="D7" s="25" t="s">
        <v>17</v>
      </c>
      <c r="E7" s="23"/>
      <c r="F7" s="26" t="s">
        <v>18</v>
      </c>
      <c r="G7" s="8">
        <v>12</v>
      </c>
      <c r="H7" s="22">
        <v>490</v>
      </c>
      <c r="I7" s="8">
        <f t="shared" si="0"/>
        <v>5880</v>
      </c>
      <c r="J7" s="8"/>
    </row>
    <row r="8" hidden="1" spans="1:10">
      <c r="A8" s="16"/>
      <c r="B8" s="23"/>
      <c r="C8" s="24" t="s">
        <v>52</v>
      </c>
      <c r="D8" s="25" t="s">
        <v>20</v>
      </c>
      <c r="E8" s="23"/>
      <c r="F8" s="26" t="s">
        <v>18</v>
      </c>
      <c r="G8" s="8">
        <v>12</v>
      </c>
      <c r="H8" s="22">
        <v>490</v>
      </c>
      <c r="I8" s="8">
        <f t="shared" si="0"/>
        <v>5880</v>
      </c>
      <c r="J8" s="8"/>
    </row>
    <row r="9" hidden="1" spans="1:10">
      <c r="A9" s="16"/>
      <c r="B9" s="23"/>
      <c r="C9" s="24" t="s">
        <v>53</v>
      </c>
      <c r="D9" s="25" t="s">
        <v>20</v>
      </c>
      <c r="E9" s="23"/>
      <c r="F9" s="26" t="s">
        <v>18</v>
      </c>
      <c r="G9" s="8">
        <v>12</v>
      </c>
      <c r="H9" s="22">
        <v>490</v>
      </c>
      <c r="I9" s="8">
        <f t="shared" si="0"/>
        <v>5880</v>
      </c>
      <c r="J9" s="8"/>
    </row>
    <row r="10" spans="1:10">
      <c r="A10" s="16"/>
      <c r="B10" s="23"/>
      <c r="C10" s="24" t="s">
        <v>54</v>
      </c>
      <c r="D10" s="25" t="s">
        <v>17</v>
      </c>
      <c r="E10" s="23"/>
      <c r="F10" s="26" t="s">
        <v>18</v>
      </c>
      <c r="G10" s="8">
        <v>12</v>
      </c>
      <c r="H10" s="22">
        <v>490</v>
      </c>
      <c r="I10" s="8">
        <f t="shared" si="0"/>
        <v>5880</v>
      </c>
      <c r="J10" s="8"/>
    </row>
    <row r="11" hidden="1" spans="1:10">
      <c r="A11" s="16"/>
      <c r="B11" s="23"/>
      <c r="C11" s="24" t="s">
        <v>55</v>
      </c>
      <c r="D11" s="25" t="s">
        <v>20</v>
      </c>
      <c r="E11" s="23"/>
      <c r="F11" s="26" t="s">
        <v>18</v>
      </c>
      <c r="G11" s="8">
        <v>12</v>
      </c>
      <c r="H11" s="22">
        <v>490</v>
      </c>
      <c r="I11" s="8">
        <f t="shared" si="0"/>
        <v>5880</v>
      </c>
      <c r="J11" s="8"/>
    </row>
    <row r="12" hidden="1" spans="1:10">
      <c r="A12" s="16"/>
      <c r="B12" s="23"/>
      <c r="C12" s="24" t="s">
        <v>56</v>
      </c>
      <c r="D12" s="25" t="s">
        <v>20</v>
      </c>
      <c r="E12" s="23"/>
      <c r="F12" s="26" t="s">
        <v>18</v>
      </c>
      <c r="G12" s="8">
        <v>12</v>
      </c>
      <c r="H12" s="22">
        <v>490</v>
      </c>
      <c r="I12" s="8">
        <f t="shared" si="0"/>
        <v>5880</v>
      </c>
      <c r="J12" s="8"/>
    </row>
    <row r="13" hidden="1" spans="1:10">
      <c r="A13" s="16"/>
      <c r="B13" s="23"/>
      <c r="C13" s="18" t="s">
        <v>57</v>
      </c>
      <c r="D13" s="25" t="s">
        <v>20</v>
      </c>
      <c r="E13" s="20"/>
      <c r="F13" s="21" t="s">
        <v>18</v>
      </c>
      <c r="G13" s="22">
        <v>20</v>
      </c>
      <c r="H13" s="22">
        <v>490</v>
      </c>
      <c r="I13" s="8">
        <f t="shared" si="0"/>
        <v>9800</v>
      </c>
      <c r="J13" s="8"/>
    </row>
    <row r="14" hidden="1" spans="1:10">
      <c r="A14" s="16"/>
      <c r="B14" s="23"/>
      <c r="C14" s="24" t="s">
        <v>58</v>
      </c>
      <c r="D14" s="25" t="s">
        <v>20</v>
      </c>
      <c r="E14" s="23"/>
      <c r="F14" s="26" t="s">
        <v>18</v>
      </c>
      <c r="G14" s="8">
        <v>12</v>
      </c>
      <c r="H14" s="22">
        <v>490</v>
      </c>
      <c r="I14" s="8">
        <f t="shared" si="0"/>
        <v>5880</v>
      </c>
      <c r="J14" s="8"/>
    </row>
    <row r="15" spans="1:10">
      <c r="A15" s="16"/>
      <c r="B15" s="23"/>
      <c r="C15" s="24" t="s">
        <v>59</v>
      </c>
      <c r="D15" s="25" t="s">
        <v>17</v>
      </c>
      <c r="E15" s="23"/>
      <c r="F15" s="26" t="s">
        <v>60</v>
      </c>
      <c r="G15" s="8">
        <v>20</v>
      </c>
      <c r="H15" s="8">
        <v>490</v>
      </c>
      <c r="I15" s="8">
        <f t="shared" si="0"/>
        <v>9800</v>
      </c>
      <c r="J15" s="8"/>
    </row>
    <row r="16" spans="1:10">
      <c r="A16" s="16"/>
      <c r="B16" s="23"/>
      <c r="C16" s="24" t="s">
        <v>61</v>
      </c>
      <c r="D16" s="25" t="s">
        <v>17</v>
      </c>
      <c r="E16" s="23"/>
      <c r="F16" s="26" t="s">
        <v>18</v>
      </c>
      <c r="G16" s="8">
        <v>12</v>
      </c>
      <c r="H16" s="22">
        <v>490</v>
      </c>
      <c r="I16" s="8">
        <f t="shared" si="0"/>
        <v>5880</v>
      </c>
      <c r="J16" s="8"/>
    </row>
    <row r="17" hidden="1" spans="1:10">
      <c r="A17" s="16"/>
      <c r="B17" s="23" t="s">
        <v>62</v>
      </c>
      <c r="C17" s="24" t="s">
        <v>63</v>
      </c>
      <c r="D17" s="23" t="s">
        <v>20</v>
      </c>
      <c r="E17" s="23"/>
      <c r="F17" s="26" t="s">
        <v>41</v>
      </c>
      <c r="G17" s="8">
        <v>12</v>
      </c>
      <c r="H17" s="8">
        <v>210</v>
      </c>
      <c r="I17" s="8">
        <f t="shared" si="0"/>
        <v>2520</v>
      </c>
      <c r="J17" s="8"/>
    </row>
    <row r="18" hidden="1" spans="1:10">
      <c r="A18" s="16"/>
      <c r="B18" s="23"/>
      <c r="C18" s="24" t="s">
        <v>64</v>
      </c>
      <c r="D18" s="23" t="s">
        <v>20</v>
      </c>
      <c r="E18" s="23"/>
      <c r="F18" s="26" t="s">
        <v>41</v>
      </c>
      <c r="G18" s="8">
        <v>12</v>
      </c>
      <c r="H18" s="8">
        <v>210</v>
      </c>
      <c r="I18" s="8">
        <f t="shared" si="0"/>
        <v>2520</v>
      </c>
      <c r="J18" s="8"/>
    </row>
    <row r="19" spans="1:10">
      <c r="A19" s="16"/>
      <c r="B19" s="23"/>
      <c r="C19" s="24" t="s">
        <v>65</v>
      </c>
      <c r="D19" s="23" t="s">
        <v>17</v>
      </c>
      <c r="E19" s="23"/>
      <c r="F19" s="26" t="s">
        <v>41</v>
      </c>
      <c r="G19" s="8">
        <v>12</v>
      </c>
      <c r="H19" s="8">
        <v>210</v>
      </c>
      <c r="I19" s="8">
        <f t="shared" si="0"/>
        <v>2520</v>
      </c>
      <c r="J19" s="8"/>
    </row>
    <row r="20" hidden="1" spans="1:10">
      <c r="A20" s="16"/>
      <c r="B20" s="23"/>
      <c r="C20" s="24" t="s">
        <v>66</v>
      </c>
      <c r="D20" s="23" t="s">
        <v>20</v>
      </c>
      <c r="E20" s="23"/>
      <c r="F20" s="26" t="s">
        <v>41</v>
      </c>
      <c r="G20" s="8">
        <v>12</v>
      </c>
      <c r="H20" s="8">
        <v>210</v>
      </c>
      <c r="I20" s="8">
        <f t="shared" si="0"/>
        <v>2520</v>
      </c>
      <c r="J20" s="8"/>
    </row>
    <row r="21" hidden="1" spans="1:10">
      <c r="A21" s="16"/>
      <c r="B21" s="23"/>
      <c r="C21" s="24" t="s">
        <v>67</v>
      </c>
      <c r="D21" s="23" t="s">
        <v>20</v>
      </c>
      <c r="E21" s="23"/>
      <c r="F21" s="26" t="s">
        <v>18</v>
      </c>
      <c r="G21" s="8">
        <v>36</v>
      </c>
      <c r="H21" s="22">
        <v>490</v>
      </c>
      <c r="I21" s="8">
        <f t="shared" si="0"/>
        <v>17640</v>
      </c>
      <c r="J21" s="8"/>
    </row>
    <row r="22" hidden="1" spans="1:10">
      <c r="A22" s="16"/>
      <c r="B22" s="23"/>
      <c r="C22" s="24" t="s">
        <v>68</v>
      </c>
      <c r="D22" s="23" t="s">
        <v>20</v>
      </c>
      <c r="E22" s="23"/>
      <c r="F22" s="26" t="s">
        <v>41</v>
      </c>
      <c r="G22" s="8">
        <v>12</v>
      </c>
      <c r="H22" s="8">
        <v>210</v>
      </c>
      <c r="I22" s="8">
        <f t="shared" si="0"/>
        <v>2520</v>
      </c>
      <c r="J22" s="8"/>
    </row>
    <row r="23" hidden="1" spans="1:10">
      <c r="A23" s="16"/>
      <c r="B23" s="23"/>
      <c r="C23" s="24" t="s">
        <v>69</v>
      </c>
      <c r="D23" s="23" t="s">
        <v>20</v>
      </c>
      <c r="E23" s="23"/>
      <c r="F23" s="26" t="s">
        <v>41</v>
      </c>
      <c r="G23" s="8">
        <v>12</v>
      </c>
      <c r="H23" s="8">
        <v>210</v>
      </c>
      <c r="I23" s="8">
        <f t="shared" si="0"/>
        <v>2520</v>
      </c>
      <c r="J23" s="8"/>
    </row>
    <row r="24" spans="1:10">
      <c r="A24" s="16"/>
      <c r="B24" s="23"/>
      <c r="C24" s="24" t="s">
        <v>70</v>
      </c>
      <c r="D24" s="23" t="s">
        <v>17</v>
      </c>
      <c r="E24" s="23"/>
      <c r="F24" s="26" t="s">
        <v>41</v>
      </c>
      <c r="G24" s="8">
        <v>12</v>
      </c>
      <c r="H24" s="8">
        <v>210</v>
      </c>
      <c r="I24" s="8">
        <f t="shared" si="0"/>
        <v>2520</v>
      </c>
      <c r="J24" s="8"/>
    </row>
    <row r="25" hidden="1" spans="1:10">
      <c r="A25" s="16"/>
      <c r="B25" s="27" t="s">
        <v>71</v>
      </c>
      <c r="C25" s="24" t="s">
        <v>72</v>
      </c>
      <c r="D25" s="23" t="s">
        <v>20</v>
      </c>
      <c r="E25" s="23"/>
      <c r="F25" s="26" t="s">
        <v>41</v>
      </c>
      <c r="G25" s="8">
        <v>12</v>
      </c>
      <c r="H25" s="8">
        <v>210</v>
      </c>
      <c r="I25" s="8">
        <f t="shared" si="0"/>
        <v>2520</v>
      </c>
      <c r="J25" s="8"/>
    </row>
    <row r="26" hidden="1" spans="1:10">
      <c r="A26" s="16"/>
      <c r="B26" s="27" t="s">
        <v>73</v>
      </c>
      <c r="C26" s="24" t="s">
        <v>74</v>
      </c>
      <c r="D26" s="23" t="s">
        <v>20</v>
      </c>
      <c r="E26" s="23"/>
      <c r="F26" s="26" t="s">
        <v>41</v>
      </c>
      <c r="G26" s="8">
        <v>12</v>
      </c>
      <c r="H26" s="8">
        <v>210</v>
      </c>
      <c r="I26" s="8">
        <f t="shared" si="0"/>
        <v>2520</v>
      </c>
      <c r="J26" s="8"/>
    </row>
    <row r="27" hidden="1" spans="1:10">
      <c r="A27" s="16"/>
      <c r="B27" s="27"/>
      <c r="C27" s="24" t="s">
        <v>75</v>
      </c>
      <c r="D27" s="23" t="s">
        <v>20</v>
      </c>
      <c r="E27" s="23"/>
      <c r="F27" s="26" t="s">
        <v>41</v>
      </c>
      <c r="G27" s="8">
        <v>12</v>
      </c>
      <c r="H27" s="8">
        <v>210</v>
      </c>
      <c r="I27" s="8">
        <f t="shared" si="0"/>
        <v>2520</v>
      </c>
      <c r="J27" s="8"/>
    </row>
    <row r="28" hidden="1" spans="1:10">
      <c r="A28" s="28"/>
      <c r="B28" s="29"/>
      <c r="C28" s="24" t="s">
        <v>76</v>
      </c>
      <c r="D28" s="23" t="s">
        <v>77</v>
      </c>
      <c r="E28" s="23"/>
      <c r="F28" s="26" t="s">
        <v>41</v>
      </c>
      <c r="G28" s="8">
        <v>12</v>
      </c>
      <c r="H28" s="8">
        <v>210</v>
      </c>
      <c r="I28" s="8">
        <f t="shared" si="0"/>
        <v>2520</v>
      </c>
      <c r="J28" s="8"/>
    </row>
    <row r="29" spans="1:10">
      <c r="A29" s="30" t="s">
        <v>47</v>
      </c>
      <c r="B29" s="23" t="s">
        <v>78</v>
      </c>
      <c r="C29" s="24" t="s">
        <v>79</v>
      </c>
      <c r="D29" s="23" t="s">
        <v>17</v>
      </c>
      <c r="E29" s="23"/>
      <c r="F29" s="26" t="s">
        <v>41</v>
      </c>
      <c r="G29" s="8">
        <v>12</v>
      </c>
      <c r="H29" s="8">
        <v>210</v>
      </c>
      <c r="I29" s="8">
        <f t="shared" si="0"/>
        <v>2520</v>
      </c>
      <c r="J29" s="8"/>
    </row>
    <row r="30" hidden="1" spans="1:10">
      <c r="A30" s="16"/>
      <c r="B30" s="23"/>
      <c r="C30" s="24" t="s">
        <v>80</v>
      </c>
      <c r="D30" s="23" t="s">
        <v>20</v>
      </c>
      <c r="E30" s="23"/>
      <c r="F30" s="26" t="s">
        <v>41</v>
      </c>
      <c r="G30" s="8">
        <v>12</v>
      </c>
      <c r="H30" s="8">
        <v>210</v>
      </c>
      <c r="I30" s="8">
        <f t="shared" si="0"/>
        <v>2520</v>
      </c>
      <c r="J30" s="8"/>
    </row>
    <row r="31" hidden="1" spans="1:10">
      <c r="A31" s="16"/>
      <c r="B31" s="23"/>
      <c r="C31" s="24" t="s">
        <v>81</v>
      </c>
      <c r="D31" s="23" t="s">
        <v>20</v>
      </c>
      <c r="E31" s="23"/>
      <c r="F31" s="26" t="s">
        <v>41</v>
      </c>
      <c r="G31" s="8">
        <v>12</v>
      </c>
      <c r="H31" s="8">
        <v>210</v>
      </c>
      <c r="I31" s="8">
        <f t="shared" si="0"/>
        <v>2520</v>
      </c>
      <c r="J31" s="8"/>
    </row>
    <row r="32" hidden="1" spans="1:10">
      <c r="A32" s="16"/>
      <c r="B32" s="23"/>
      <c r="C32" s="24" t="s">
        <v>82</v>
      </c>
      <c r="D32" s="23" t="s">
        <v>20</v>
      </c>
      <c r="E32" s="23"/>
      <c r="F32" s="26" t="s">
        <v>41</v>
      </c>
      <c r="G32" s="8">
        <v>12</v>
      </c>
      <c r="H32" s="8">
        <v>210</v>
      </c>
      <c r="I32" s="8">
        <f t="shared" si="0"/>
        <v>2520</v>
      </c>
      <c r="J32" s="8"/>
    </row>
    <row r="33" spans="1:10">
      <c r="A33" s="16"/>
      <c r="B33" s="23"/>
      <c r="C33" s="24" t="s">
        <v>83</v>
      </c>
      <c r="D33" s="23" t="s">
        <v>17</v>
      </c>
      <c r="E33" s="23"/>
      <c r="F33" s="26" t="s">
        <v>41</v>
      </c>
      <c r="G33" s="8">
        <v>12</v>
      </c>
      <c r="H33" s="8">
        <v>210</v>
      </c>
      <c r="I33" s="8">
        <f t="shared" si="0"/>
        <v>2520</v>
      </c>
      <c r="J33" s="8"/>
    </row>
    <row r="34" hidden="1" spans="1:10">
      <c r="A34" s="16"/>
      <c r="B34" s="23"/>
      <c r="C34" s="24" t="s">
        <v>84</v>
      </c>
      <c r="D34" s="23" t="s">
        <v>20</v>
      </c>
      <c r="E34" s="23"/>
      <c r="F34" s="26" t="s">
        <v>41</v>
      </c>
      <c r="G34" s="8">
        <v>12</v>
      </c>
      <c r="H34" s="8">
        <v>210</v>
      </c>
      <c r="I34" s="8">
        <f t="shared" si="0"/>
        <v>2520</v>
      </c>
      <c r="J34" s="8"/>
    </row>
    <row r="35" spans="1:10">
      <c r="A35" s="16"/>
      <c r="B35" s="23"/>
      <c r="C35" s="24" t="s">
        <v>85</v>
      </c>
      <c r="D35" s="23" t="s">
        <v>17</v>
      </c>
      <c r="E35" s="23"/>
      <c r="F35" s="26" t="s">
        <v>41</v>
      </c>
      <c r="G35" s="8">
        <v>12</v>
      </c>
      <c r="H35" s="8">
        <v>210</v>
      </c>
      <c r="I35" s="8">
        <f t="shared" si="0"/>
        <v>2520</v>
      </c>
      <c r="J35" s="8"/>
    </row>
    <row r="36" spans="1:10">
      <c r="A36" s="16"/>
      <c r="B36" s="23"/>
      <c r="C36" s="24" t="s">
        <v>86</v>
      </c>
      <c r="D36" s="23" t="s">
        <v>17</v>
      </c>
      <c r="E36" s="23"/>
      <c r="F36" s="26" t="s">
        <v>41</v>
      </c>
      <c r="G36" s="8">
        <v>12</v>
      </c>
      <c r="H36" s="8">
        <v>210</v>
      </c>
      <c r="I36" s="8">
        <f t="shared" si="0"/>
        <v>2520</v>
      </c>
      <c r="J36" s="8"/>
    </row>
    <row r="37" spans="1:10">
      <c r="A37" s="16"/>
      <c r="B37" s="23"/>
      <c r="C37" s="31" t="s">
        <v>87</v>
      </c>
      <c r="D37" s="23" t="s">
        <v>17</v>
      </c>
      <c r="E37" s="32"/>
      <c r="F37" s="33" t="s">
        <v>18</v>
      </c>
      <c r="G37" s="34">
        <v>12</v>
      </c>
      <c r="H37" s="22">
        <v>490</v>
      </c>
      <c r="I37" s="8">
        <f t="shared" si="0"/>
        <v>5880</v>
      </c>
      <c r="J37" s="34"/>
    </row>
    <row r="38" hidden="1" spans="1:10">
      <c r="A38" s="16"/>
      <c r="B38" s="23" t="s">
        <v>88</v>
      </c>
      <c r="C38" s="24" t="s">
        <v>89</v>
      </c>
      <c r="D38" s="23" t="s">
        <v>20</v>
      </c>
      <c r="E38" s="23"/>
      <c r="F38" s="26" t="s">
        <v>41</v>
      </c>
      <c r="G38" s="8">
        <v>12</v>
      </c>
      <c r="H38" s="8">
        <v>210</v>
      </c>
      <c r="I38" s="8">
        <f t="shared" si="0"/>
        <v>2520</v>
      </c>
      <c r="J38" s="8"/>
    </row>
    <row r="39" hidden="1" spans="1:10">
      <c r="A39" s="16"/>
      <c r="B39" s="23"/>
      <c r="C39" s="24" t="s">
        <v>90</v>
      </c>
      <c r="D39" s="23" t="s">
        <v>20</v>
      </c>
      <c r="E39" s="23"/>
      <c r="F39" s="26" t="s">
        <v>41</v>
      </c>
      <c r="G39" s="8">
        <v>12</v>
      </c>
      <c r="H39" s="8">
        <v>210</v>
      </c>
      <c r="I39" s="8">
        <f t="shared" si="0"/>
        <v>2520</v>
      </c>
      <c r="J39" s="8"/>
    </row>
    <row r="40" spans="1:10">
      <c r="A40" s="16"/>
      <c r="B40" s="23"/>
      <c r="C40" s="24" t="s">
        <v>91</v>
      </c>
      <c r="D40" s="23" t="s">
        <v>17</v>
      </c>
      <c r="E40" s="23"/>
      <c r="F40" s="26" t="s">
        <v>41</v>
      </c>
      <c r="G40" s="8">
        <v>12</v>
      </c>
      <c r="H40" s="8">
        <v>210</v>
      </c>
      <c r="I40" s="8">
        <f t="shared" si="0"/>
        <v>2520</v>
      </c>
      <c r="J40" s="8"/>
    </row>
    <row r="41" spans="1:10">
      <c r="A41" s="16"/>
      <c r="B41" s="23"/>
      <c r="C41" s="24" t="s">
        <v>92</v>
      </c>
      <c r="D41" s="23" t="s">
        <v>17</v>
      </c>
      <c r="E41" s="23"/>
      <c r="F41" s="26" t="s">
        <v>41</v>
      </c>
      <c r="G41" s="8">
        <v>12</v>
      </c>
      <c r="H41" s="8">
        <v>210</v>
      </c>
      <c r="I41" s="8">
        <f t="shared" si="0"/>
        <v>2520</v>
      </c>
      <c r="J41" s="8"/>
    </row>
    <row r="42" spans="1:10">
      <c r="A42" s="16"/>
      <c r="B42" s="23"/>
      <c r="C42" s="24" t="s">
        <v>93</v>
      </c>
      <c r="D42" s="23" t="s">
        <v>17</v>
      </c>
      <c r="E42" s="23"/>
      <c r="F42" s="26" t="s">
        <v>41</v>
      </c>
      <c r="G42" s="8">
        <v>12</v>
      </c>
      <c r="H42" s="8">
        <v>210</v>
      </c>
      <c r="I42" s="8">
        <f t="shared" si="0"/>
        <v>2520</v>
      </c>
      <c r="J42" s="8"/>
    </row>
    <row r="43" spans="1:10">
      <c r="A43" s="16"/>
      <c r="B43" s="23"/>
      <c r="C43" s="24" t="s">
        <v>94</v>
      </c>
      <c r="D43" s="23" t="s">
        <v>17</v>
      </c>
      <c r="E43" s="23"/>
      <c r="F43" s="26" t="s">
        <v>41</v>
      </c>
      <c r="G43" s="8">
        <v>12</v>
      </c>
      <c r="H43" s="8">
        <v>210</v>
      </c>
      <c r="I43" s="8">
        <f t="shared" si="0"/>
        <v>2520</v>
      </c>
      <c r="J43" s="8"/>
    </row>
    <row r="44" spans="1:10">
      <c r="A44" s="16"/>
      <c r="B44" s="23" t="s">
        <v>95</v>
      </c>
      <c r="C44" s="24" t="s">
        <v>96</v>
      </c>
      <c r="D44" s="8" t="s">
        <v>17</v>
      </c>
      <c r="E44" s="23"/>
      <c r="F44" s="26" t="s">
        <v>41</v>
      </c>
      <c r="G44" s="8">
        <v>15</v>
      </c>
      <c r="H44" s="8">
        <v>210</v>
      </c>
      <c r="I44" s="8">
        <f t="shared" si="0"/>
        <v>3150</v>
      </c>
      <c r="J44" s="8"/>
    </row>
    <row r="45" hidden="1" spans="1:10">
      <c r="A45" s="16"/>
      <c r="B45" s="23"/>
      <c r="C45" s="24" t="s">
        <v>97</v>
      </c>
      <c r="D45" s="8" t="s">
        <v>20</v>
      </c>
      <c r="E45" s="23"/>
      <c r="F45" s="26" t="s">
        <v>41</v>
      </c>
      <c r="G45" s="8">
        <v>15</v>
      </c>
      <c r="H45" s="8">
        <v>210</v>
      </c>
      <c r="I45" s="8">
        <f t="shared" si="0"/>
        <v>3150</v>
      </c>
      <c r="J45" s="8"/>
    </row>
    <row r="46" spans="1:10">
      <c r="A46" s="16"/>
      <c r="B46" s="23"/>
      <c r="C46" s="24" t="s">
        <v>98</v>
      </c>
      <c r="D46" s="8" t="s">
        <v>17</v>
      </c>
      <c r="E46" s="23"/>
      <c r="F46" s="26" t="s">
        <v>41</v>
      </c>
      <c r="G46" s="8">
        <v>30</v>
      </c>
      <c r="H46" s="8">
        <v>210</v>
      </c>
      <c r="I46" s="8">
        <f t="shared" si="0"/>
        <v>6300</v>
      </c>
      <c r="J46" s="8"/>
    </row>
    <row r="47" hidden="1" spans="1:10">
      <c r="A47" s="16"/>
      <c r="B47" s="23"/>
      <c r="C47" s="24" t="s">
        <v>99</v>
      </c>
      <c r="D47" s="8" t="s">
        <v>20</v>
      </c>
      <c r="E47" s="23"/>
      <c r="F47" s="26" t="s">
        <v>41</v>
      </c>
      <c r="G47" s="8">
        <v>15</v>
      </c>
      <c r="H47" s="8">
        <v>210</v>
      </c>
      <c r="I47" s="8">
        <f t="shared" si="0"/>
        <v>3150</v>
      </c>
      <c r="J47" s="8"/>
    </row>
    <row r="48" spans="1:10">
      <c r="A48" s="16"/>
      <c r="B48" s="23"/>
      <c r="C48" s="24" t="s">
        <v>100</v>
      </c>
      <c r="D48" s="8" t="s">
        <v>17</v>
      </c>
      <c r="E48" s="23"/>
      <c r="F48" s="26" t="s">
        <v>41</v>
      </c>
      <c r="G48" s="8">
        <v>12</v>
      </c>
      <c r="H48" s="8">
        <v>210</v>
      </c>
      <c r="I48" s="8">
        <f t="shared" si="0"/>
        <v>2520</v>
      </c>
      <c r="J48" s="8"/>
    </row>
    <row r="49" hidden="1" spans="1:10">
      <c r="A49" s="16"/>
      <c r="B49" s="23"/>
      <c r="C49" s="24" t="s">
        <v>101</v>
      </c>
      <c r="D49" s="8" t="s">
        <v>20</v>
      </c>
      <c r="E49" s="23"/>
      <c r="F49" s="26" t="s">
        <v>41</v>
      </c>
      <c r="G49" s="8">
        <v>15</v>
      </c>
      <c r="H49" s="8">
        <v>210</v>
      </c>
      <c r="I49" s="8">
        <f t="shared" si="0"/>
        <v>3150</v>
      </c>
      <c r="J49" s="8"/>
    </row>
    <row r="50" hidden="1" spans="1:10">
      <c r="A50" s="16"/>
      <c r="B50" s="23"/>
      <c r="C50" s="35" t="s">
        <v>102</v>
      </c>
      <c r="D50" s="8" t="s">
        <v>20</v>
      </c>
      <c r="E50" s="36"/>
      <c r="F50" s="26" t="s">
        <v>41</v>
      </c>
      <c r="G50" s="8">
        <v>12</v>
      </c>
      <c r="H50" s="8">
        <v>210</v>
      </c>
      <c r="I50" s="8">
        <f t="shared" si="0"/>
        <v>2520</v>
      </c>
      <c r="J50" s="8"/>
    </row>
    <row r="51" spans="1:10">
      <c r="A51" s="16"/>
      <c r="B51" s="23"/>
      <c r="C51" s="35" t="s">
        <v>103</v>
      </c>
      <c r="D51" s="8" t="s">
        <v>17</v>
      </c>
      <c r="E51" s="36"/>
      <c r="F51" s="26" t="s">
        <v>41</v>
      </c>
      <c r="G51" s="8">
        <v>12</v>
      </c>
      <c r="H51" s="8">
        <v>210</v>
      </c>
      <c r="I51" s="8">
        <f t="shared" si="0"/>
        <v>2520</v>
      </c>
      <c r="J51" s="8"/>
    </row>
    <row r="52" hidden="1" spans="1:10">
      <c r="A52" s="16"/>
      <c r="B52" s="37" t="s">
        <v>104</v>
      </c>
      <c r="C52" s="24" t="s">
        <v>105</v>
      </c>
      <c r="D52" s="23" t="s">
        <v>20</v>
      </c>
      <c r="E52" s="23"/>
      <c r="F52" s="26" t="s">
        <v>41</v>
      </c>
      <c r="G52" s="8">
        <v>24</v>
      </c>
      <c r="H52" s="8">
        <v>210</v>
      </c>
      <c r="I52" s="8">
        <f t="shared" si="0"/>
        <v>5040</v>
      </c>
      <c r="J52" s="8"/>
    </row>
    <row r="53" hidden="1" spans="1:10">
      <c r="A53" s="28"/>
      <c r="B53" s="29"/>
      <c r="C53" s="18" t="s">
        <v>106</v>
      </c>
      <c r="D53" s="23" t="s">
        <v>20</v>
      </c>
      <c r="E53" s="20"/>
      <c r="F53" s="21" t="s">
        <v>41</v>
      </c>
      <c r="G53" s="22">
        <v>15</v>
      </c>
      <c r="H53" s="8">
        <v>210</v>
      </c>
      <c r="I53" s="8">
        <f t="shared" si="0"/>
        <v>3150</v>
      </c>
      <c r="J53" s="8"/>
    </row>
    <row r="54" spans="1:10">
      <c r="A54" s="16" t="s">
        <v>47</v>
      </c>
      <c r="B54" s="23" t="s">
        <v>107</v>
      </c>
      <c r="C54" s="24" t="s">
        <v>108</v>
      </c>
      <c r="D54" s="23" t="s">
        <v>17</v>
      </c>
      <c r="E54" s="23"/>
      <c r="F54" s="26" t="s">
        <v>41</v>
      </c>
      <c r="G54" s="8">
        <v>12</v>
      </c>
      <c r="H54" s="8">
        <v>210</v>
      </c>
      <c r="I54" s="8">
        <f t="shared" si="0"/>
        <v>2520</v>
      </c>
      <c r="J54" s="8"/>
    </row>
    <row r="55" spans="1:10">
      <c r="A55" s="16"/>
      <c r="B55" s="23"/>
      <c r="C55" s="24" t="s">
        <v>109</v>
      </c>
      <c r="D55" s="23" t="s">
        <v>17</v>
      </c>
      <c r="E55" s="23"/>
      <c r="F55" s="26" t="s">
        <v>41</v>
      </c>
      <c r="G55" s="8">
        <v>12</v>
      </c>
      <c r="H55" s="8">
        <v>210</v>
      </c>
      <c r="I55" s="8">
        <f t="shared" si="0"/>
        <v>2520</v>
      </c>
      <c r="J55" s="8"/>
    </row>
    <row r="56" spans="1:10">
      <c r="A56" s="16"/>
      <c r="B56" s="23"/>
      <c r="C56" s="24" t="s">
        <v>110</v>
      </c>
      <c r="D56" s="23" t="s">
        <v>17</v>
      </c>
      <c r="E56" s="23"/>
      <c r="F56" s="26" t="s">
        <v>41</v>
      </c>
      <c r="G56" s="8">
        <v>12</v>
      </c>
      <c r="H56" s="8">
        <v>210</v>
      </c>
      <c r="I56" s="8">
        <f t="shared" si="0"/>
        <v>2520</v>
      </c>
      <c r="J56" s="8"/>
    </row>
    <row r="57" hidden="1" spans="1:10">
      <c r="A57" s="16"/>
      <c r="B57" s="23" t="s">
        <v>111</v>
      </c>
      <c r="C57" s="24" t="s">
        <v>112</v>
      </c>
      <c r="D57" s="23" t="s">
        <v>20</v>
      </c>
      <c r="E57" s="23"/>
      <c r="F57" s="26" t="s">
        <v>41</v>
      </c>
      <c r="G57" s="8">
        <v>12</v>
      </c>
      <c r="H57" s="8">
        <v>210</v>
      </c>
      <c r="I57" s="8">
        <f t="shared" si="0"/>
        <v>2520</v>
      </c>
      <c r="J57" s="8"/>
    </row>
    <row r="58" hidden="1" spans="1:10">
      <c r="A58" s="16"/>
      <c r="B58" s="23"/>
      <c r="C58" s="24" t="s">
        <v>113</v>
      </c>
      <c r="D58" s="23" t="s">
        <v>20</v>
      </c>
      <c r="E58" s="23"/>
      <c r="F58" s="26" t="s">
        <v>41</v>
      </c>
      <c r="G58" s="8">
        <v>24</v>
      </c>
      <c r="H58" s="8">
        <v>210</v>
      </c>
      <c r="I58" s="8">
        <f t="shared" si="0"/>
        <v>5040</v>
      </c>
      <c r="J58" s="8"/>
    </row>
    <row r="59" hidden="1" spans="1:10">
      <c r="A59" s="16"/>
      <c r="B59" s="23"/>
      <c r="C59" s="18" t="s">
        <v>114</v>
      </c>
      <c r="D59" s="20" t="s">
        <v>20</v>
      </c>
      <c r="E59" s="20"/>
      <c r="F59" s="21" t="s">
        <v>41</v>
      </c>
      <c r="G59" s="22">
        <v>24</v>
      </c>
      <c r="H59" s="8">
        <v>210</v>
      </c>
      <c r="I59" s="8">
        <f t="shared" si="0"/>
        <v>5040</v>
      </c>
      <c r="J59" s="8"/>
    </row>
    <row r="60" spans="1:10">
      <c r="A60" s="16"/>
      <c r="B60" s="23"/>
      <c r="C60" s="24" t="s">
        <v>115</v>
      </c>
      <c r="D60" s="23" t="s">
        <v>17</v>
      </c>
      <c r="E60" s="23"/>
      <c r="F60" s="26" t="s">
        <v>41</v>
      </c>
      <c r="G60" s="8">
        <v>12</v>
      </c>
      <c r="H60" s="8">
        <v>210</v>
      </c>
      <c r="I60" s="8">
        <f t="shared" si="0"/>
        <v>2520</v>
      </c>
      <c r="J60" s="8"/>
    </row>
    <row r="61" spans="1:10">
      <c r="A61" s="16"/>
      <c r="B61" s="23" t="s">
        <v>116</v>
      </c>
      <c r="C61" s="24" t="s">
        <v>117</v>
      </c>
      <c r="D61" s="23" t="s">
        <v>17</v>
      </c>
      <c r="E61" s="23"/>
      <c r="F61" s="26" t="s">
        <v>41</v>
      </c>
      <c r="G61" s="8">
        <v>15</v>
      </c>
      <c r="H61" s="8">
        <v>210</v>
      </c>
      <c r="I61" s="8">
        <f t="shared" si="0"/>
        <v>3150</v>
      </c>
      <c r="J61" s="8"/>
    </row>
    <row r="62" spans="1:10">
      <c r="A62" s="16"/>
      <c r="B62" s="23"/>
      <c r="C62" s="24" t="s">
        <v>118</v>
      </c>
      <c r="D62" s="23" t="s">
        <v>17</v>
      </c>
      <c r="E62" s="23"/>
      <c r="F62" s="26" t="s">
        <v>41</v>
      </c>
      <c r="G62" s="8">
        <v>15</v>
      </c>
      <c r="H62" s="8">
        <v>210</v>
      </c>
      <c r="I62" s="8">
        <f t="shared" si="0"/>
        <v>3150</v>
      </c>
      <c r="J62" s="8"/>
    </row>
    <row r="63" spans="1:10">
      <c r="A63" s="16"/>
      <c r="B63" s="23"/>
      <c r="C63" s="24" t="s">
        <v>119</v>
      </c>
      <c r="D63" s="23" t="s">
        <v>17</v>
      </c>
      <c r="E63" s="23"/>
      <c r="F63" s="26" t="s">
        <v>41</v>
      </c>
      <c r="G63" s="8">
        <v>15</v>
      </c>
      <c r="H63" s="8">
        <v>210</v>
      </c>
      <c r="I63" s="8">
        <f t="shared" si="0"/>
        <v>3150</v>
      </c>
      <c r="J63" s="8"/>
    </row>
    <row r="64" hidden="1" spans="1:10">
      <c r="A64" s="16"/>
      <c r="B64" s="23"/>
      <c r="C64" s="24" t="s">
        <v>120</v>
      </c>
      <c r="D64" s="23" t="s">
        <v>20</v>
      </c>
      <c r="E64" s="23"/>
      <c r="F64" s="26" t="s">
        <v>41</v>
      </c>
      <c r="G64" s="8">
        <v>15</v>
      </c>
      <c r="H64" s="8">
        <v>210</v>
      </c>
      <c r="I64" s="8">
        <f t="shared" si="0"/>
        <v>3150</v>
      </c>
      <c r="J64" s="8"/>
    </row>
    <row r="65" spans="1:10">
      <c r="A65" s="16"/>
      <c r="B65" s="23"/>
      <c r="C65" s="24" t="s">
        <v>121</v>
      </c>
      <c r="D65" s="23" t="s">
        <v>17</v>
      </c>
      <c r="E65" s="23"/>
      <c r="F65" s="26" t="s">
        <v>41</v>
      </c>
      <c r="G65" s="8">
        <v>15</v>
      </c>
      <c r="H65" s="8">
        <v>210</v>
      </c>
      <c r="I65" s="8">
        <f t="shared" si="0"/>
        <v>3150</v>
      </c>
      <c r="J65" s="8"/>
    </row>
    <row r="66" hidden="1" spans="1:10">
      <c r="A66" s="16"/>
      <c r="B66" s="23" t="s">
        <v>122</v>
      </c>
      <c r="C66" s="24" t="s">
        <v>123</v>
      </c>
      <c r="D66" s="38" t="s">
        <v>20</v>
      </c>
      <c r="E66" s="23"/>
      <c r="F66" s="26" t="s">
        <v>41</v>
      </c>
      <c r="G66" s="8">
        <v>15</v>
      </c>
      <c r="H66" s="8">
        <v>210</v>
      </c>
      <c r="I66" s="8">
        <f t="shared" si="0"/>
        <v>3150</v>
      </c>
      <c r="J66" s="8"/>
    </row>
    <row r="67" hidden="1" spans="1:10">
      <c r="A67" s="16"/>
      <c r="B67" s="23"/>
      <c r="C67" s="24" t="s">
        <v>124</v>
      </c>
      <c r="D67" s="38" t="s">
        <v>20</v>
      </c>
      <c r="E67" s="23"/>
      <c r="F67" s="26" t="s">
        <v>41</v>
      </c>
      <c r="G67" s="8">
        <v>15</v>
      </c>
      <c r="H67" s="8">
        <v>210</v>
      </c>
      <c r="I67" s="8">
        <f t="shared" si="0"/>
        <v>3150</v>
      </c>
      <c r="J67" s="8"/>
    </row>
    <row r="68" spans="1:10">
      <c r="A68" s="16"/>
      <c r="B68" s="23"/>
      <c r="C68" s="24" t="s">
        <v>125</v>
      </c>
      <c r="D68" s="38" t="s">
        <v>17</v>
      </c>
      <c r="E68" s="23"/>
      <c r="F68" s="26" t="s">
        <v>41</v>
      </c>
      <c r="G68" s="8">
        <v>15</v>
      </c>
      <c r="H68" s="8">
        <v>210</v>
      </c>
      <c r="I68" s="8">
        <f t="shared" si="0"/>
        <v>3150</v>
      </c>
      <c r="J68" s="8"/>
    </row>
    <row r="69" spans="1:10">
      <c r="A69" s="16"/>
      <c r="B69" s="23"/>
      <c r="C69" s="24" t="s">
        <v>126</v>
      </c>
      <c r="D69" s="38" t="s">
        <v>17</v>
      </c>
      <c r="E69" s="23"/>
      <c r="F69" s="26" t="s">
        <v>41</v>
      </c>
      <c r="G69" s="8">
        <v>15</v>
      </c>
      <c r="H69" s="8">
        <v>210</v>
      </c>
      <c r="I69" s="8">
        <f t="shared" ref="I69:I104" si="1">G69*H69</f>
        <v>3150</v>
      </c>
      <c r="J69" s="8"/>
    </row>
    <row r="70" hidden="1" spans="1:10">
      <c r="A70" s="16"/>
      <c r="B70" s="23"/>
      <c r="C70" s="24" t="s">
        <v>127</v>
      </c>
      <c r="D70" s="38" t="s">
        <v>20</v>
      </c>
      <c r="E70" s="23"/>
      <c r="F70" s="26" t="s">
        <v>41</v>
      </c>
      <c r="G70" s="8">
        <v>15</v>
      </c>
      <c r="H70" s="8">
        <v>210</v>
      </c>
      <c r="I70" s="8">
        <f t="shared" si="1"/>
        <v>3150</v>
      </c>
      <c r="J70" s="8"/>
    </row>
    <row r="71" spans="1:10">
      <c r="A71" s="16"/>
      <c r="B71" s="23" t="s">
        <v>128</v>
      </c>
      <c r="C71" s="24" t="s">
        <v>129</v>
      </c>
      <c r="D71" s="23" t="s">
        <v>17</v>
      </c>
      <c r="E71" s="23"/>
      <c r="F71" s="26" t="s">
        <v>41</v>
      </c>
      <c r="G71" s="8">
        <v>12</v>
      </c>
      <c r="H71" s="8">
        <v>210</v>
      </c>
      <c r="I71" s="8">
        <f t="shared" si="1"/>
        <v>2520</v>
      </c>
      <c r="J71" s="8"/>
    </row>
    <row r="72" spans="1:10">
      <c r="A72" s="16"/>
      <c r="B72" s="23"/>
      <c r="C72" s="24" t="s">
        <v>130</v>
      </c>
      <c r="D72" s="23" t="s">
        <v>17</v>
      </c>
      <c r="E72" s="23"/>
      <c r="F72" s="26" t="s">
        <v>41</v>
      </c>
      <c r="G72" s="8">
        <v>12</v>
      </c>
      <c r="H72" s="8">
        <v>210</v>
      </c>
      <c r="I72" s="8">
        <f t="shared" si="1"/>
        <v>2520</v>
      </c>
      <c r="J72" s="8"/>
    </row>
    <row r="73" spans="1:10">
      <c r="A73" s="16"/>
      <c r="B73" s="23" t="s">
        <v>131</v>
      </c>
      <c r="C73" s="31" t="s">
        <v>132</v>
      </c>
      <c r="D73" s="32" t="s">
        <v>17</v>
      </c>
      <c r="E73" s="32"/>
      <c r="F73" s="33" t="s">
        <v>18</v>
      </c>
      <c r="G73" s="34">
        <v>12</v>
      </c>
      <c r="H73" s="34">
        <v>490</v>
      </c>
      <c r="I73" s="8">
        <f t="shared" si="1"/>
        <v>5880</v>
      </c>
      <c r="J73" s="8"/>
    </row>
    <row r="74" hidden="1" spans="1:10">
      <c r="A74" s="16"/>
      <c r="B74" s="23"/>
      <c r="C74" s="35" t="s">
        <v>133</v>
      </c>
      <c r="D74" s="36" t="s">
        <v>20</v>
      </c>
      <c r="E74" s="36"/>
      <c r="F74" s="26" t="s">
        <v>41</v>
      </c>
      <c r="G74" s="8">
        <v>12</v>
      </c>
      <c r="H74" s="8">
        <v>210</v>
      </c>
      <c r="I74" s="8">
        <f t="shared" si="1"/>
        <v>2520</v>
      </c>
      <c r="J74" s="8"/>
    </row>
    <row r="75" hidden="1" spans="1:10">
      <c r="A75" s="16"/>
      <c r="B75" s="23"/>
      <c r="C75" s="35" t="s">
        <v>134</v>
      </c>
      <c r="D75" s="36" t="s">
        <v>20</v>
      </c>
      <c r="E75" s="36"/>
      <c r="F75" s="26" t="s">
        <v>41</v>
      </c>
      <c r="G75" s="8">
        <v>12</v>
      </c>
      <c r="H75" s="8">
        <v>210</v>
      </c>
      <c r="I75" s="8">
        <f t="shared" si="1"/>
        <v>2520</v>
      </c>
      <c r="J75" s="8"/>
    </row>
    <row r="76" spans="1:10">
      <c r="A76" s="16"/>
      <c r="B76" s="23" t="s">
        <v>135</v>
      </c>
      <c r="C76" s="24" t="s">
        <v>136</v>
      </c>
      <c r="D76" s="23" t="s">
        <v>17</v>
      </c>
      <c r="E76" s="23"/>
      <c r="F76" s="26" t="s">
        <v>18</v>
      </c>
      <c r="G76" s="8">
        <v>25</v>
      </c>
      <c r="H76" s="22">
        <v>490</v>
      </c>
      <c r="I76" s="8">
        <f t="shared" si="1"/>
        <v>12250</v>
      </c>
      <c r="J76" s="8"/>
    </row>
    <row r="77" spans="1:10">
      <c r="A77" s="16"/>
      <c r="B77" s="23" t="s">
        <v>137</v>
      </c>
      <c r="C77" s="24" t="s">
        <v>138</v>
      </c>
      <c r="D77" s="23" t="s">
        <v>17</v>
      </c>
      <c r="E77" s="23"/>
      <c r="F77" s="26" t="s">
        <v>41</v>
      </c>
      <c r="G77" s="8">
        <v>24</v>
      </c>
      <c r="H77" s="8">
        <v>210</v>
      </c>
      <c r="I77" s="8">
        <f t="shared" si="1"/>
        <v>5040</v>
      </c>
      <c r="J77" s="8"/>
    </row>
    <row r="78" spans="1:10">
      <c r="A78" s="16"/>
      <c r="B78" s="23"/>
      <c r="C78" s="18" t="s">
        <v>139</v>
      </c>
      <c r="D78" s="20" t="s">
        <v>17</v>
      </c>
      <c r="E78" s="20"/>
      <c r="F78" s="21" t="s">
        <v>41</v>
      </c>
      <c r="G78" s="22">
        <v>17</v>
      </c>
      <c r="H78" s="8">
        <v>210</v>
      </c>
      <c r="I78" s="8">
        <f t="shared" si="1"/>
        <v>3570</v>
      </c>
      <c r="J78" s="8"/>
    </row>
    <row r="79" hidden="1" spans="1:10">
      <c r="A79" s="16"/>
      <c r="B79" s="23"/>
      <c r="C79" s="18" t="s">
        <v>140</v>
      </c>
      <c r="D79" s="20" t="s">
        <v>20</v>
      </c>
      <c r="E79" s="20"/>
      <c r="F79" s="21" t="s">
        <v>41</v>
      </c>
      <c r="G79" s="22">
        <v>17</v>
      </c>
      <c r="H79" s="8">
        <v>210</v>
      </c>
      <c r="I79" s="8">
        <f t="shared" si="1"/>
        <v>3570</v>
      </c>
      <c r="J79" s="8"/>
    </row>
    <row r="80" hidden="1" spans="1:10">
      <c r="A80" s="28"/>
      <c r="B80" s="23"/>
      <c r="C80" s="18" t="s">
        <v>141</v>
      </c>
      <c r="D80" s="20" t="s">
        <v>20</v>
      </c>
      <c r="E80" s="20"/>
      <c r="F80" s="21" t="s">
        <v>41</v>
      </c>
      <c r="G80" s="22">
        <v>30</v>
      </c>
      <c r="H80" s="8">
        <v>210</v>
      </c>
      <c r="I80" s="8">
        <f t="shared" si="1"/>
        <v>6300</v>
      </c>
      <c r="J80" s="8"/>
    </row>
    <row r="81" spans="1:10">
      <c r="A81" s="16" t="s">
        <v>47</v>
      </c>
      <c r="B81" s="37" t="s">
        <v>142</v>
      </c>
      <c r="C81" s="39" t="s">
        <v>143</v>
      </c>
      <c r="D81" s="39" t="s">
        <v>17</v>
      </c>
      <c r="E81" s="39"/>
      <c r="F81" s="21" t="s">
        <v>41</v>
      </c>
      <c r="G81" s="22">
        <v>15</v>
      </c>
      <c r="H81" s="8">
        <v>210</v>
      </c>
      <c r="I81" s="8">
        <f t="shared" si="1"/>
        <v>3150</v>
      </c>
      <c r="J81" s="8"/>
    </row>
    <row r="82" spans="1:10">
      <c r="A82" s="16"/>
      <c r="B82" s="29"/>
      <c r="C82" s="40"/>
      <c r="D82" s="40"/>
      <c r="E82" s="40"/>
      <c r="F82" s="21" t="s">
        <v>18</v>
      </c>
      <c r="G82" s="22">
        <v>15</v>
      </c>
      <c r="H82" s="22">
        <v>490</v>
      </c>
      <c r="I82" s="8">
        <f t="shared" si="1"/>
        <v>7350</v>
      </c>
      <c r="J82" s="8"/>
    </row>
    <row r="83" spans="1:10">
      <c r="A83" s="16"/>
      <c r="B83" s="37" t="s">
        <v>144</v>
      </c>
      <c r="C83" s="24" t="s">
        <v>145</v>
      </c>
      <c r="D83" s="23" t="s">
        <v>17</v>
      </c>
      <c r="E83" s="23"/>
      <c r="F83" s="26" t="s">
        <v>41</v>
      </c>
      <c r="G83" s="8">
        <v>12</v>
      </c>
      <c r="H83" s="8">
        <v>210</v>
      </c>
      <c r="I83" s="8">
        <f t="shared" si="1"/>
        <v>2520</v>
      </c>
      <c r="J83" s="8"/>
    </row>
    <row r="84" spans="1:10">
      <c r="A84" s="16"/>
      <c r="B84" s="27"/>
      <c r="C84" s="24" t="s">
        <v>146</v>
      </c>
      <c r="D84" s="23" t="s">
        <v>17</v>
      </c>
      <c r="E84" s="23"/>
      <c r="F84" s="26" t="s">
        <v>41</v>
      </c>
      <c r="G84" s="8">
        <v>12</v>
      </c>
      <c r="H84" s="8">
        <v>210</v>
      </c>
      <c r="I84" s="8">
        <f t="shared" si="1"/>
        <v>2520</v>
      </c>
      <c r="J84" s="8"/>
    </row>
    <row r="85" spans="1:10">
      <c r="A85" s="16"/>
      <c r="B85" s="27"/>
      <c r="C85" s="24" t="s">
        <v>147</v>
      </c>
      <c r="D85" s="23" t="s">
        <v>17</v>
      </c>
      <c r="E85" s="23"/>
      <c r="F85" s="26" t="s">
        <v>41</v>
      </c>
      <c r="G85" s="8">
        <v>30</v>
      </c>
      <c r="H85" s="8">
        <v>210</v>
      </c>
      <c r="I85" s="8">
        <f t="shared" si="1"/>
        <v>6300</v>
      </c>
      <c r="J85" s="8"/>
    </row>
    <row r="86" spans="1:10">
      <c r="A86" s="16"/>
      <c r="B86" s="27"/>
      <c r="C86" s="24" t="s">
        <v>148</v>
      </c>
      <c r="D86" s="23" t="s">
        <v>17</v>
      </c>
      <c r="E86" s="23"/>
      <c r="F86" s="26" t="s">
        <v>41</v>
      </c>
      <c r="G86" s="8">
        <v>12</v>
      </c>
      <c r="H86" s="8">
        <v>210</v>
      </c>
      <c r="I86" s="8">
        <f t="shared" si="1"/>
        <v>2520</v>
      </c>
      <c r="J86" s="8"/>
    </row>
    <row r="87" spans="1:10">
      <c r="A87" s="16"/>
      <c r="B87" s="27"/>
      <c r="C87" s="24" t="s">
        <v>149</v>
      </c>
      <c r="D87" s="23" t="s">
        <v>17</v>
      </c>
      <c r="E87" s="23"/>
      <c r="F87" s="26" t="s">
        <v>41</v>
      </c>
      <c r="G87" s="8">
        <v>12</v>
      </c>
      <c r="H87" s="8">
        <v>210</v>
      </c>
      <c r="I87" s="8">
        <f t="shared" si="1"/>
        <v>2520</v>
      </c>
      <c r="J87" s="8"/>
    </row>
    <row r="88" spans="1:10">
      <c r="A88" s="16"/>
      <c r="B88" s="27"/>
      <c r="C88" s="24" t="s">
        <v>150</v>
      </c>
      <c r="D88" s="23" t="s">
        <v>17</v>
      </c>
      <c r="E88" s="4"/>
      <c r="F88" s="26" t="s">
        <v>41</v>
      </c>
      <c r="G88" s="8">
        <v>25</v>
      </c>
      <c r="H88" s="8">
        <v>210</v>
      </c>
      <c r="I88" s="8">
        <f t="shared" si="1"/>
        <v>5250</v>
      </c>
      <c r="J88" s="8"/>
    </row>
    <row r="89" spans="1:10">
      <c r="A89" s="16"/>
      <c r="B89" s="29"/>
      <c r="C89" s="24" t="s">
        <v>151</v>
      </c>
      <c r="D89" s="23" t="s">
        <v>17</v>
      </c>
      <c r="E89" s="4"/>
      <c r="F89" s="26" t="s">
        <v>41</v>
      </c>
      <c r="G89" s="8">
        <v>30</v>
      </c>
      <c r="H89" s="8">
        <v>210</v>
      </c>
      <c r="I89" s="8">
        <f t="shared" si="1"/>
        <v>6300</v>
      </c>
      <c r="J89" s="8"/>
    </row>
    <row r="90" hidden="1" spans="1:10">
      <c r="A90" s="16"/>
      <c r="B90" s="23" t="s">
        <v>152</v>
      </c>
      <c r="C90" s="24" t="s">
        <v>153</v>
      </c>
      <c r="D90" s="23" t="s">
        <v>20</v>
      </c>
      <c r="E90" s="23"/>
      <c r="F90" s="26" t="s">
        <v>18</v>
      </c>
      <c r="G90" s="8">
        <v>15</v>
      </c>
      <c r="H90" s="22">
        <v>490</v>
      </c>
      <c r="I90" s="8">
        <f t="shared" si="1"/>
        <v>7350</v>
      </c>
      <c r="J90" s="8"/>
    </row>
    <row r="91" hidden="1" spans="1:10">
      <c r="A91" s="16"/>
      <c r="B91" s="37" t="s">
        <v>154</v>
      </c>
      <c r="C91" s="24" t="s">
        <v>155</v>
      </c>
      <c r="D91" s="23" t="s">
        <v>20</v>
      </c>
      <c r="E91" s="23"/>
      <c r="F91" s="26" t="s">
        <v>41</v>
      </c>
      <c r="G91" s="8">
        <v>12</v>
      </c>
      <c r="H91" s="8">
        <v>210</v>
      </c>
      <c r="I91" s="8">
        <f t="shared" si="1"/>
        <v>2520</v>
      </c>
      <c r="J91" s="8"/>
    </row>
    <row r="92" spans="1:10">
      <c r="A92" s="16"/>
      <c r="B92" s="27"/>
      <c r="C92" s="24" t="s">
        <v>156</v>
      </c>
      <c r="D92" s="23" t="s">
        <v>17</v>
      </c>
      <c r="E92" s="23"/>
      <c r="F92" s="26" t="s">
        <v>41</v>
      </c>
      <c r="G92" s="8">
        <v>38.5</v>
      </c>
      <c r="H92" s="8">
        <v>210</v>
      </c>
      <c r="I92" s="8">
        <f t="shared" si="1"/>
        <v>8085</v>
      </c>
      <c r="J92" s="8"/>
    </row>
    <row r="93" spans="1:10">
      <c r="A93" s="16"/>
      <c r="B93" s="27"/>
      <c r="C93" s="24" t="s">
        <v>157</v>
      </c>
      <c r="D93" s="23" t="s">
        <v>17</v>
      </c>
      <c r="E93" s="23"/>
      <c r="F93" s="26" t="s">
        <v>41</v>
      </c>
      <c r="G93" s="8">
        <v>12</v>
      </c>
      <c r="H93" s="8">
        <v>210</v>
      </c>
      <c r="I93" s="8">
        <f t="shared" si="1"/>
        <v>2520</v>
      </c>
      <c r="J93" s="8"/>
    </row>
    <row r="94" hidden="1" spans="1:10">
      <c r="A94" s="16"/>
      <c r="B94" s="27"/>
      <c r="C94" s="24" t="s">
        <v>158</v>
      </c>
      <c r="D94" s="23" t="s">
        <v>20</v>
      </c>
      <c r="E94" s="23"/>
      <c r="F94" s="26" t="s">
        <v>41</v>
      </c>
      <c r="G94" s="8">
        <v>38.5</v>
      </c>
      <c r="H94" s="8">
        <v>210</v>
      </c>
      <c r="I94" s="8">
        <f t="shared" si="1"/>
        <v>8085</v>
      </c>
      <c r="J94" s="8"/>
    </row>
    <row r="95" spans="1:10">
      <c r="A95" s="16"/>
      <c r="B95" s="27"/>
      <c r="C95" s="24" t="s">
        <v>159</v>
      </c>
      <c r="D95" s="23" t="s">
        <v>17</v>
      </c>
      <c r="E95" s="23"/>
      <c r="F95" s="26" t="s">
        <v>41</v>
      </c>
      <c r="G95" s="8">
        <v>38.5</v>
      </c>
      <c r="H95" s="8">
        <v>210</v>
      </c>
      <c r="I95" s="8">
        <f t="shared" si="1"/>
        <v>8085</v>
      </c>
      <c r="J95" s="8"/>
    </row>
    <row r="96" spans="1:10">
      <c r="A96" s="16"/>
      <c r="B96" s="27"/>
      <c r="C96" s="24" t="s">
        <v>160</v>
      </c>
      <c r="D96" s="23" t="s">
        <v>17</v>
      </c>
      <c r="E96" s="23"/>
      <c r="F96" s="26" t="s">
        <v>41</v>
      </c>
      <c r="G96" s="8">
        <v>38.5</v>
      </c>
      <c r="H96" s="8">
        <v>210</v>
      </c>
      <c r="I96" s="8">
        <f t="shared" si="1"/>
        <v>8085</v>
      </c>
      <c r="J96" s="8"/>
    </row>
    <row r="97" hidden="1" spans="1:10">
      <c r="A97" s="16"/>
      <c r="B97" s="27"/>
      <c r="C97" s="24" t="s">
        <v>161</v>
      </c>
      <c r="D97" s="23" t="s">
        <v>20</v>
      </c>
      <c r="E97" s="23"/>
      <c r="F97" s="26" t="s">
        <v>41</v>
      </c>
      <c r="G97" s="8">
        <v>14</v>
      </c>
      <c r="H97" s="8">
        <v>210</v>
      </c>
      <c r="I97" s="8">
        <f t="shared" si="1"/>
        <v>2940</v>
      </c>
      <c r="J97" s="8"/>
    </row>
    <row r="98" spans="1:10">
      <c r="A98" s="16"/>
      <c r="B98" s="27"/>
      <c r="C98" s="24" t="s">
        <v>162</v>
      </c>
      <c r="D98" s="23" t="s">
        <v>17</v>
      </c>
      <c r="E98" s="23"/>
      <c r="F98" s="26" t="s">
        <v>41</v>
      </c>
      <c r="G98" s="8">
        <v>20</v>
      </c>
      <c r="H98" s="8">
        <v>210</v>
      </c>
      <c r="I98" s="8">
        <f t="shared" si="1"/>
        <v>4200</v>
      </c>
      <c r="J98" s="8"/>
    </row>
    <row r="99" hidden="1" spans="1:10">
      <c r="A99" s="16"/>
      <c r="B99" s="27"/>
      <c r="C99" s="24" t="s">
        <v>163</v>
      </c>
      <c r="D99" s="23" t="s">
        <v>20</v>
      </c>
      <c r="E99" s="23"/>
      <c r="F99" s="26" t="s">
        <v>41</v>
      </c>
      <c r="G99" s="8">
        <v>38.5</v>
      </c>
      <c r="H99" s="8">
        <v>210</v>
      </c>
      <c r="I99" s="8">
        <f t="shared" si="1"/>
        <v>8085</v>
      </c>
      <c r="J99" s="8"/>
    </row>
    <row r="100" spans="1:10">
      <c r="A100" s="16"/>
      <c r="B100" s="27"/>
      <c r="C100" s="24" t="s">
        <v>164</v>
      </c>
      <c r="D100" s="23" t="s">
        <v>17</v>
      </c>
      <c r="E100" s="23"/>
      <c r="F100" s="26" t="s">
        <v>41</v>
      </c>
      <c r="G100" s="8">
        <v>38.5</v>
      </c>
      <c r="H100" s="8">
        <v>210</v>
      </c>
      <c r="I100" s="8">
        <f t="shared" si="1"/>
        <v>8085</v>
      </c>
      <c r="J100" s="8"/>
    </row>
    <row r="101" spans="1:10">
      <c r="A101" s="16"/>
      <c r="B101" s="27"/>
      <c r="C101" s="24" t="s">
        <v>165</v>
      </c>
      <c r="D101" s="23" t="s">
        <v>17</v>
      </c>
      <c r="E101" s="23"/>
      <c r="F101" s="26" t="s">
        <v>41</v>
      </c>
      <c r="G101" s="8">
        <v>38.5</v>
      </c>
      <c r="H101" s="8">
        <v>210</v>
      </c>
      <c r="I101" s="8">
        <f t="shared" si="1"/>
        <v>8085</v>
      </c>
      <c r="J101" s="8"/>
    </row>
    <row r="102" hidden="1" spans="1:10">
      <c r="A102" s="16"/>
      <c r="B102" s="27"/>
      <c r="C102" s="24" t="s">
        <v>166</v>
      </c>
      <c r="D102" s="23" t="s">
        <v>20</v>
      </c>
      <c r="E102" s="23"/>
      <c r="F102" s="26" t="s">
        <v>41</v>
      </c>
      <c r="G102" s="8">
        <v>38.5</v>
      </c>
      <c r="H102" s="8">
        <v>210</v>
      </c>
      <c r="I102" s="8">
        <f t="shared" si="1"/>
        <v>8085</v>
      </c>
      <c r="J102" s="8"/>
    </row>
    <row r="103" spans="1:10">
      <c r="A103" s="16"/>
      <c r="B103" s="29"/>
      <c r="C103" s="24" t="s">
        <v>167</v>
      </c>
      <c r="D103" s="23" t="s">
        <v>17</v>
      </c>
      <c r="E103" s="23"/>
      <c r="F103" s="26" t="s">
        <v>41</v>
      </c>
      <c r="G103" s="8">
        <v>38.5</v>
      </c>
      <c r="H103" s="8">
        <v>210</v>
      </c>
      <c r="I103" s="8">
        <f t="shared" si="1"/>
        <v>8085</v>
      </c>
      <c r="J103" s="8"/>
    </row>
    <row r="104" hidden="1" spans="1:10">
      <c r="A104" s="16"/>
      <c r="B104" s="23" t="s">
        <v>168</v>
      </c>
      <c r="C104" s="23" t="s">
        <v>169</v>
      </c>
      <c r="D104" s="23" t="s">
        <v>20</v>
      </c>
      <c r="E104" s="23"/>
      <c r="F104" s="26" t="s">
        <v>41</v>
      </c>
      <c r="G104" s="8">
        <v>12</v>
      </c>
      <c r="H104" s="8">
        <v>210</v>
      </c>
      <c r="I104" s="8">
        <f t="shared" si="1"/>
        <v>2520</v>
      </c>
      <c r="J104" s="8"/>
    </row>
    <row r="105" hidden="1" spans="1:10">
      <c r="A105" s="28"/>
      <c r="B105" s="3" t="s">
        <v>170</v>
      </c>
      <c r="C105" s="4"/>
      <c r="D105" s="4"/>
      <c r="E105" s="4"/>
      <c r="F105" s="41"/>
      <c r="G105" s="4">
        <f>SUBTOTAL(9,G5:G104)</f>
        <v>923</v>
      </c>
      <c r="H105" s="4"/>
      <c r="I105" s="4">
        <f>SUBTOTAL(9,I5:I104)</f>
        <v>227430</v>
      </c>
      <c r="J105" s="3"/>
    </row>
    <row r="106" spans="1:10">
      <c r="A106" s="30" t="s">
        <v>171</v>
      </c>
      <c r="B106" s="36" t="s">
        <v>172</v>
      </c>
      <c r="C106" s="35" t="s">
        <v>173</v>
      </c>
      <c r="D106" s="35" t="s">
        <v>17</v>
      </c>
      <c r="E106" s="35"/>
      <c r="F106" s="42" t="s">
        <v>43</v>
      </c>
      <c r="G106" s="43">
        <v>24</v>
      </c>
      <c r="H106" s="8">
        <v>490</v>
      </c>
      <c r="I106" s="8">
        <f t="shared" ref="I106:I127" si="2">G106*H106</f>
        <v>11760</v>
      </c>
      <c r="J106" s="8"/>
    </row>
    <row r="107" spans="1:10">
      <c r="A107" s="16"/>
      <c r="B107" s="36"/>
      <c r="C107" s="35" t="s">
        <v>174</v>
      </c>
      <c r="D107" s="35" t="s">
        <v>17</v>
      </c>
      <c r="E107" s="35"/>
      <c r="F107" s="42" t="s">
        <v>18</v>
      </c>
      <c r="G107" s="43">
        <v>12</v>
      </c>
      <c r="H107" s="22">
        <v>490</v>
      </c>
      <c r="I107" s="8">
        <f t="shared" si="2"/>
        <v>5880</v>
      </c>
      <c r="J107" s="8"/>
    </row>
    <row r="108" hidden="1" spans="1:10">
      <c r="A108" s="16"/>
      <c r="B108" s="36"/>
      <c r="C108" s="18" t="s">
        <v>175</v>
      </c>
      <c r="D108" s="18" t="s">
        <v>20</v>
      </c>
      <c r="E108" s="18"/>
      <c r="F108" s="44" t="s">
        <v>18</v>
      </c>
      <c r="G108" s="45">
        <v>24</v>
      </c>
      <c r="H108" s="22">
        <v>490</v>
      </c>
      <c r="I108" s="8">
        <f t="shared" si="2"/>
        <v>11760</v>
      </c>
      <c r="J108" s="8"/>
    </row>
    <row r="109" hidden="1" spans="1:10">
      <c r="A109" s="16"/>
      <c r="B109" s="36"/>
      <c r="C109" s="18" t="s">
        <v>176</v>
      </c>
      <c r="D109" s="18" t="s">
        <v>20</v>
      </c>
      <c r="E109" s="18"/>
      <c r="F109" s="44" t="s">
        <v>18</v>
      </c>
      <c r="G109" s="45">
        <v>24</v>
      </c>
      <c r="H109" s="22">
        <v>490</v>
      </c>
      <c r="I109" s="8">
        <f t="shared" si="2"/>
        <v>11760</v>
      </c>
      <c r="J109" s="8"/>
    </row>
    <row r="110" spans="1:10">
      <c r="A110" s="16"/>
      <c r="B110" s="36"/>
      <c r="C110" s="35" t="s">
        <v>177</v>
      </c>
      <c r="D110" s="35" t="s">
        <v>17</v>
      </c>
      <c r="E110" s="35"/>
      <c r="F110" s="42" t="s">
        <v>18</v>
      </c>
      <c r="G110" s="43">
        <v>12</v>
      </c>
      <c r="H110" s="22">
        <v>490</v>
      </c>
      <c r="I110" s="8">
        <f t="shared" si="2"/>
        <v>5880</v>
      </c>
      <c r="J110" s="8"/>
    </row>
    <row r="111" spans="1:10">
      <c r="A111" s="16"/>
      <c r="B111" s="36"/>
      <c r="C111" s="18" t="s">
        <v>178</v>
      </c>
      <c r="D111" s="35" t="s">
        <v>17</v>
      </c>
      <c r="E111" s="18"/>
      <c r="F111" s="44" t="s">
        <v>18</v>
      </c>
      <c r="G111" s="45">
        <v>32</v>
      </c>
      <c r="H111" s="22">
        <v>490</v>
      </c>
      <c r="I111" s="8">
        <f t="shared" si="2"/>
        <v>15680</v>
      </c>
      <c r="J111" s="8"/>
    </row>
    <row r="112" spans="1:10">
      <c r="A112" s="16"/>
      <c r="B112" s="36"/>
      <c r="C112" s="35" t="s">
        <v>179</v>
      </c>
      <c r="D112" s="35" t="s">
        <v>17</v>
      </c>
      <c r="E112" s="35"/>
      <c r="F112" s="42" t="s">
        <v>18</v>
      </c>
      <c r="G112" s="43">
        <v>12</v>
      </c>
      <c r="H112" s="22">
        <v>490</v>
      </c>
      <c r="I112" s="8">
        <f t="shared" si="2"/>
        <v>5880</v>
      </c>
      <c r="J112" s="8"/>
    </row>
    <row r="113" hidden="1" spans="1:10">
      <c r="A113" s="16"/>
      <c r="B113" s="36"/>
      <c r="C113" s="35" t="s">
        <v>180</v>
      </c>
      <c r="D113" s="35" t="s">
        <v>20</v>
      </c>
      <c r="E113" s="35"/>
      <c r="F113" s="42" t="s">
        <v>18</v>
      </c>
      <c r="G113" s="43">
        <v>12</v>
      </c>
      <c r="H113" s="22">
        <v>490</v>
      </c>
      <c r="I113" s="8">
        <f t="shared" si="2"/>
        <v>5880</v>
      </c>
      <c r="J113" s="8"/>
    </row>
    <row r="114" spans="1:10">
      <c r="A114" s="16"/>
      <c r="B114" s="36"/>
      <c r="C114" s="35" t="s">
        <v>181</v>
      </c>
      <c r="D114" s="35" t="s">
        <v>17</v>
      </c>
      <c r="E114" s="35"/>
      <c r="F114" s="42" t="s">
        <v>18</v>
      </c>
      <c r="G114" s="43">
        <v>12</v>
      </c>
      <c r="H114" s="22">
        <v>490</v>
      </c>
      <c r="I114" s="8">
        <f t="shared" si="2"/>
        <v>5880</v>
      </c>
      <c r="J114" s="8"/>
    </row>
    <row r="115" spans="1:10">
      <c r="A115" s="16"/>
      <c r="B115" s="36"/>
      <c r="C115" s="35" t="s">
        <v>182</v>
      </c>
      <c r="D115" s="35" t="s">
        <v>17</v>
      </c>
      <c r="E115" s="35"/>
      <c r="F115" s="42" t="s">
        <v>18</v>
      </c>
      <c r="G115" s="43">
        <v>12</v>
      </c>
      <c r="H115" s="22">
        <v>490</v>
      </c>
      <c r="I115" s="8">
        <f t="shared" si="2"/>
        <v>5880</v>
      </c>
      <c r="J115" s="8"/>
    </row>
    <row r="116" hidden="1" spans="1:10">
      <c r="A116" s="16"/>
      <c r="B116" s="36"/>
      <c r="C116" s="35" t="s">
        <v>183</v>
      </c>
      <c r="D116" s="35" t="s">
        <v>20</v>
      </c>
      <c r="E116" s="35"/>
      <c r="F116" s="42" t="s">
        <v>18</v>
      </c>
      <c r="G116" s="43">
        <v>12</v>
      </c>
      <c r="H116" s="22">
        <v>490</v>
      </c>
      <c r="I116" s="8">
        <f t="shared" si="2"/>
        <v>5880</v>
      </c>
      <c r="J116" s="8"/>
    </row>
    <row r="117" hidden="1" spans="1:10">
      <c r="A117" s="16"/>
      <c r="B117" s="36"/>
      <c r="C117" s="35" t="s">
        <v>184</v>
      </c>
      <c r="D117" s="35" t="s">
        <v>20</v>
      </c>
      <c r="E117" s="35"/>
      <c r="F117" s="42" t="s">
        <v>18</v>
      </c>
      <c r="G117" s="43">
        <v>12</v>
      </c>
      <c r="H117" s="22">
        <v>490</v>
      </c>
      <c r="I117" s="8">
        <f t="shared" si="2"/>
        <v>5880</v>
      </c>
      <c r="J117" s="8"/>
    </row>
    <row r="118" hidden="1" spans="1:10">
      <c r="A118" s="16"/>
      <c r="B118" s="36"/>
      <c r="C118" s="35" t="s">
        <v>185</v>
      </c>
      <c r="D118" s="35" t="s">
        <v>20</v>
      </c>
      <c r="E118" s="35"/>
      <c r="F118" s="42" t="s">
        <v>18</v>
      </c>
      <c r="G118" s="43">
        <v>12</v>
      </c>
      <c r="H118" s="22">
        <v>490</v>
      </c>
      <c r="I118" s="8">
        <f t="shared" si="2"/>
        <v>5880</v>
      </c>
      <c r="J118" s="8"/>
    </row>
    <row r="119" hidden="1" spans="1:10">
      <c r="A119" s="16"/>
      <c r="B119" s="36"/>
      <c r="C119" s="35" t="s">
        <v>186</v>
      </c>
      <c r="D119" s="35" t="s">
        <v>20</v>
      </c>
      <c r="E119" s="35"/>
      <c r="F119" s="42" t="s">
        <v>18</v>
      </c>
      <c r="G119" s="43">
        <v>12</v>
      </c>
      <c r="H119" s="22">
        <v>490</v>
      </c>
      <c r="I119" s="8">
        <f t="shared" si="2"/>
        <v>5880</v>
      </c>
      <c r="J119" s="8"/>
    </row>
    <row r="120" spans="1:10">
      <c r="A120" s="16"/>
      <c r="B120" s="36"/>
      <c r="C120" s="35" t="s">
        <v>187</v>
      </c>
      <c r="D120" s="35" t="s">
        <v>17</v>
      </c>
      <c r="E120" s="35"/>
      <c r="F120" s="42" t="s">
        <v>18</v>
      </c>
      <c r="G120" s="43">
        <v>12</v>
      </c>
      <c r="H120" s="22">
        <v>490</v>
      </c>
      <c r="I120" s="8">
        <f t="shared" si="2"/>
        <v>5880</v>
      </c>
      <c r="J120" s="8"/>
    </row>
    <row r="121" hidden="1" spans="1:10">
      <c r="A121" s="16"/>
      <c r="B121" s="36"/>
      <c r="C121" s="35" t="s">
        <v>188</v>
      </c>
      <c r="D121" s="35" t="s">
        <v>20</v>
      </c>
      <c r="E121" s="35"/>
      <c r="F121" s="42" t="s">
        <v>18</v>
      </c>
      <c r="G121" s="43">
        <v>12</v>
      </c>
      <c r="H121" s="22">
        <v>490</v>
      </c>
      <c r="I121" s="8">
        <f t="shared" si="2"/>
        <v>5880</v>
      </c>
      <c r="J121" s="8"/>
    </row>
    <row r="122" hidden="1" spans="1:10">
      <c r="A122" s="16"/>
      <c r="B122" s="36"/>
      <c r="C122" s="35" t="s">
        <v>189</v>
      </c>
      <c r="D122" s="35" t="s">
        <v>20</v>
      </c>
      <c r="E122" s="35"/>
      <c r="F122" s="42" t="s">
        <v>18</v>
      </c>
      <c r="G122" s="43">
        <v>12</v>
      </c>
      <c r="H122" s="22">
        <v>490</v>
      </c>
      <c r="I122" s="8">
        <f t="shared" si="2"/>
        <v>5880</v>
      </c>
      <c r="J122" s="8"/>
    </row>
    <row r="123" hidden="1" spans="1:10">
      <c r="A123" s="16"/>
      <c r="B123" s="36"/>
      <c r="C123" s="35" t="s">
        <v>190</v>
      </c>
      <c r="D123" s="35" t="s">
        <v>20</v>
      </c>
      <c r="E123" s="35"/>
      <c r="F123" s="42" t="s">
        <v>18</v>
      </c>
      <c r="G123" s="43">
        <v>12</v>
      </c>
      <c r="H123" s="22">
        <v>490</v>
      </c>
      <c r="I123" s="8">
        <f t="shared" si="2"/>
        <v>5880</v>
      </c>
      <c r="J123" s="8"/>
    </row>
    <row r="124" spans="1:10">
      <c r="A124" s="16"/>
      <c r="B124" s="36"/>
      <c r="C124" s="18" t="s">
        <v>191</v>
      </c>
      <c r="D124" s="18" t="s">
        <v>17</v>
      </c>
      <c r="E124" s="18"/>
      <c r="F124" s="44" t="s">
        <v>18</v>
      </c>
      <c r="G124" s="45">
        <v>24</v>
      </c>
      <c r="H124" s="22">
        <v>490</v>
      </c>
      <c r="I124" s="8">
        <f t="shared" si="2"/>
        <v>11760</v>
      </c>
      <c r="J124" s="8"/>
    </row>
    <row r="125" spans="1:10">
      <c r="A125" s="16"/>
      <c r="B125" s="36"/>
      <c r="C125" s="35" t="s">
        <v>192</v>
      </c>
      <c r="D125" s="18" t="s">
        <v>17</v>
      </c>
      <c r="E125" s="35"/>
      <c r="F125" s="42" t="s">
        <v>18</v>
      </c>
      <c r="G125" s="43">
        <v>12</v>
      </c>
      <c r="H125" s="22">
        <v>490</v>
      </c>
      <c r="I125" s="8">
        <f t="shared" si="2"/>
        <v>5880</v>
      </c>
      <c r="J125" s="8"/>
    </row>
    <row r="126" spans="1:10">
      <c r="A126" s="16"/>
      <c r="B126" s="36"/>
      <c r="C126" s="18" t="s">
        <v>193</v>
      </c>
      <c r="D126" s="18" t="s">
        <v>17</v>
      </c>
      <c r="E126" s="18"/>
      <c r="F126" s="44" t="s">
        <v>41</v>
      </c>
      <c r="G126" s="45">
        <v>45</v>
      </c>
      <c r="H126" s="8">
        <v>210</v>
      </c>
      <c r="I126" s="8">
        <f t="shared" si="2"/>
        <v>9450</v>
      </c>
      <c r="J126" s="8"/>
    </row>
    <row r="127" spans="1:10">
      <c r="A127" s="28"/>
      <c r="B127" s="36"/>
      <c r="C127" s="35" t="s">
        <v>194</v>
      </c>
      <c r="D127" s="18" t="s">
        <v>17</v>
      </c>
      <c r="E127" s="35"/>
      <c r="F127" s="42" t="s">
        <v>18</v>
      </c>
      <c r="G127" s="43">
        <v>34</v>
      </c>
      <c r="H127" s="22">
        <v>490</v>
      </c>
      <c r="I127" s="8">
        <f t="shared" si="2"/>
        <v>16660</v>
      </c>
      <c r="J127" s="8"/>
    </row>
    <row r="128" hidden="1" spans="1:10">
      <c r="A128" s="16" t="s">
        <v>171</v>
      </c>
      <c r="B128" s="8" t="s">
        <v>195</v>
      </c>
      <c r="C128" s="35" t="s">
        <v>196</v>
      </c>
      <c r="D128" s="35" t="s">
        <v>20</v>
      </c>
      <c r="E128" s="35"/>
      <c r="F128" s="42" t="s">
        <v>43</v>
      </c>
      <c r="G128" s="43">
        <v>45</v>
      </c>
      <c r="H128" s="8">
        <v>490</v>
      </c>
      <c r="I128" s="8">
        <v>20000</v>
      </c>
      <c r="J128" s="8"/>
    </row>
    <row r="129" hidden="1" spans="1:10">
      <c r="A129" s="16"/>
      <c r="B129" s="35" t="s">
        <v>197</v>
      </c>
      <c r="C129" s="35" t="s">
        <v>198</v>
      </c>
      <c r="D129" s="35"/>
      <c r="E129" s="35" t="s">
        <v>17</v>
      </c>
      <c r="F129" s="42" t="s">
        <v>60</v>
      </c>
      <c r="G129" s="43">
        <v>53</v>
      </c>
      <c r="H129" s="8">
        <v>490</v>
      </c>
      <c r="I129" s="8">
        <v>20000</v>
      </c>
      <c r="J129" s="8"/>
    </row>
    <row r="130" spans="1:10">
      <c r="A130" s="16"/>
      <c r="B130" s="35" t="s">
        <v>199</v>
      </c>
      <c r="C130" s="35" t="s">
        <v>200</v>
      </c>
      <c r="D130" s="35" t="s">
        <v>17</v>
      </c>
      <c r="E130" s="35"/>
      <c r="F130" s="42" t="s">
        <v>43</v>
      </c>
      <c r="G130" s="43">
        <v>45</v>
      </c>
      <c r="H130" s="8">
        <v>490</v>
      </c>
      <c r="I130" s="8">
        <v>20000</v>
      </c>
      <c r="J130" s="8"/>
    </row>
    <row r="131" hidden="1" spans="1:10">
      <c r="A131" s="28"/>
      <c r="B131" s="3" t="s">
        <v>170</v>
      </c>
      <c r="C131" s="3"/>
      <c r="D131" s="3"/>
      <c r="E131" s="3"/>
      <c r="F131" s="10"/>
      <c r="G131" s="4">
        <f>SUM(G106:G130)</f>
        <v>530</v>
      </c>
      <c r="H131" s="4"/>
      <c r="I131" s="4">
        <f>SUM(I106:I130)</f>
        <v>237030</v>
      </c>
      <c r="J131" s="4"/>
    </row>
    <row r="132" spans="1:10">
      <c r="A132" s="36" t="s">
        <v>201</v>
      </c>
      <c r="B132" s="8" t="s">
        <v>202</v>
      </c>
      <c r="C132" s="35" t="s">
        <v>203</v>
      </c>
      <c r="D132" s="46" t="s">
        <v>17</v>
      </c>
      <c r="E132" s="36"/>
      <c r="F132" s="42" t="s">
        <v>18</v>
      </c>
      <c r="G132" s="43">
        <v>24</v>
      </c>
      <c r="H132" s="22">
        <v>490</v>
      </c>
      <c r="I132" s="8">
        <f t="shared" ref="I132:I137" si="3">G132*H132</f>
        <v>11760</v>
      </c>
      <c r="J132" s="8"/>
    </row>
    <row r="133" spans="1:10">
      <c r="A133" s="36"/>
      <c r="B133" s="35" t="s">
        <v>204</v>
      </c>
      <c r="C133" s="35" t="s">
        <v>205</v>
      </c>
      <c r="D133" s="36" t="s">
        <v>17</v>
      </c>
      <c r="E133" s="36"/>
      <c r="F133" s="42" t="s">
        <v>18</v>
      </c>
      <c r="G133" s="8">
        <v>27</v>
      </c>
      <c r="H133" s="22">
        <v>490</v>
      </c>
      <c r="I133" s="8">
        <f t="shared" si="3"/>
        <v>13230</v>
      </c>
      <c r="J133" s="36"/>
    </row>
    <row r="134" hidden="1" spans="1:10">
      <c r="A134" s="36"/>
      <c r="B134" s="3" t="s">
        <v>170</v>
      </c>
      <c r="C134" s="3"/>
      <c r="D134" s="3"/>
      <c r="E134" s="3"/>
      <c r="F134" s="41"/>
      <c r="G134" s="4">
        <f>SUM(G132:G133)</f>
        <v>51</v>
      </c>
      <c r="H134" s="4"/>
      <c r="I134" s="4">
        <f>SUM(I132:I133)</f>
        <v>24990</v>
      </c>
      <c r="J134" s="3"/>
    </row>
    <row r="135" hidden="1" spans="1:10">
      <c r="A135" s="36" t="s">
        <v>206</v>
      </c>
      <c r="B135" s="36" t="s">
        <v>207</v>
      </c>
      <c r="C135" s="35" t="s">
        <v>208</v>
      </c>
      <c r="D135" s="35"/>
      <c r="E135" s="35" t="s">
        <v>17</v>
      </c>
      <c r="F135" s="42" t="s">
        <v>18</v>
      </c>
      <c r="G135" s="43">
        <v>47</v>
      </c>
      <c r="H135" s="22">
        <v>490</v>
      </c>
      <c r="I135" s="8">
        <v>20000</v>
      </c>
      <c r="J135" s="8"/>
    </row>
    <row r="136" hidden="1" spans="1:10">
      <c r="A136" s="36"/>
      <c r="B136" s="8"/>
      <c r="C136" s="35" t="s">
        <v>209</v>
      </c>
      <c r="D136" s="35"/>
      <c r="E136" s="35" t="s">
        <v>20</v>
      </c>
      <c r="F136" s="42" t="s">
        <v>18</v>
      </c>
      <c r="G136" s="43">
        <v>52.25</v>
      </c>
      <c r="H136" s="22">
        <v>490</v>
      </c>
      <c r="I136" s="8">
        <v>20000</v>
      </c>
      <c r="J136" s="8"/>
    </row>
    <row r="137" hidden="1" spans="1:10">
      <c r="A137" s="36"/>
      <c r="B137" s="35" t="s">
        <v>210</v>
      </c>
      <c r="C137" s="18" t="s">
        <v>211</v>
      </c>
      <c r="D137" s="18"/>
      <c r="E137" s="35" t="s">
        <v>20</v>
      </c>
      <c r="F137" s="44" t="s">
        <v>60</v>
      </c>
      <c r="G137" s="45">
        <v>33</v>
      </c>
      <c r="H137" s="8">
        <v>490</v>
      </c>
      <c r="I137" s="8">
        <f t="shared" si="3"/>
        <v>16170</v>
      </c>
      <c r="J137" s="8"/>
    </row>
    <row r="138" hidden="1" spans="1:10">
      <c r="A138" s="36"/>
      <c r="B138" s="35" t="s">
        <v>212</v>
      </c>
      <c r="C138" s="35" t="s">
        <v>213</v>
      </c>
      <c r="D138" s="35"/>
      <c r="E138" s="35" t="s">
        <v>20</v>
      </c>
      <c r="F138" s="42" t="s">
        <v>43</v>
      </c>
      <c r="G138" s="43">
        <v>80</v>
      </c>
      <c r="H138" s="8">
        <v>490</v>
      </c>
      <c r="I138" s="8">
        <v>20000</v>
      </c>
      <c r="J138" s="8"/>
    </row>
    <row r="139" hidden="1" spans="1:10">
      <c r="A139" s="36"/>
      <c r="B139" s="3" t="s">
        <v>170</v>
      </c>
      <c r="C139" s="3"/>
      <c r="D139" s="3"/>
      <c r="E139" s="3"/>
      <c r="F139" s="10"/>
      <c r="G139" s="47">
        <f>SUM(G135:G138)</f>
        <v>212.25</v>
      </c>
      <c r="H139" s="47"/>
      <c r="I139" s="47">
        <f>SUM(I135:I138)</f>
        <v>76170</v>
      </c>
      <c r="J139" s="8"/>
    </row>
    <row r="140" hidden="1" spans="1:10">
      <c r="A140" s="36" t="s">
        <v>14</v>
      </c>
      <c r="B140" s="36" t="s">
        <v>214</v>
      </c>
      <c r="C140" s="31" t="s">
        <v>215</v>
      </c>
      <c r="D140" s="32" t="s">
        <v>20</v>
      </c>
      <c r="E140" s="32"/>
      <c r="F140" s="33" t="s">
        <v>18</v>
      </c>
      <c r="G140" s="48">
        <v>50</v>
      </c>
      <c r="H140" s="22">
        <v>490</v>
      </c>
      <c r="I140" s="8">
        <v>20000</v>
      </c>
      <c r="J140" s="8"/>
    </row>
    <row r="141" hidden="1" spans="1:10">
      <c r="A141" s="36"/>
      <c r="B141" s="8"/>
      <c r="C141" s="35" t="s">
        <v>216</v>
      </c>
      <c r="D141" s="36"/>
      <c r="E141" s="36" t="s">
        <v>17</v>
      </c>
      <c r="F141" s="49" t="s">
        <v>43</v>
      </c>
      <c r="G141" s="8">
        <v>84</v>
      </c>
      <c r="H141" s="8">
        <v>490</v>
      </c>
      <c r="I141" s="8">
        <v>20000</v>
      </c>
      <c r="J141" s="36"/>
    </row>
    <row r="142" spans="1:10">
      <c r="A142" s="36"/>
      <c r="B142" s="35" t="s">
        <v>217</v>
      </c>
      <c r="C142" s="35" t="s">
        <v>218</v>
      </c>
      <c r="D142" s="35" t="s">
        <v>17</v>
      </c>
      <c r="E142" s="35"/>
      <c r="F142" s="42" t="s">
        <v>41</v>
      </c>
      <c r="G142" s="43">
        <v>16</v>
      </c>
      <c r="H142" s="8">
        <v>210</v>
      </c>
      <c r="I142" s="8">
        <f t="shared" ref="I142:I146" si="4">G142*H142</f>
        <v>3360</v>
      </c>
      <c r="J142" s="8"/>
    </row>
    <row r="143" spans="1:10">
      <c r="A143" s="36"/>
      <c r="B143" s="36" t="s">
        <v>219</v>
      </c>
      <c r="C143" s="35" t="s">
        <v>220</v>
      </c>
      <c r="D143" s="35" t="s">
        <v>17</v>
      </c>
      <c r="E143" s="35"/>
      <c r="F143" s="42" t="s">
        <v>41</v>
      </c>
      <c r="G143" s="43">
        <v>12</v>
      </c>
      <c r="H143" s="8">
        <v>210</v>
      </c>
      <c r="I143" s="8">
        <f t="shared" si="4"/>
        <v>2520</v>
      </c>
      <c r="J143" s="8"/>
    </row>
    <row r="144" hidden="1" spans="1:10">
      <c r="A144" s="36"/>
      <c r="B144" s="36"/>
      <c r="C144" s="35" t="s">
        <v>221</v>
      </c>
      <c r="D144" s="35" t="s">
        <v>20</v>
      </c>
      <c r="E144" s="35"/>
      <c r="F144" s="42" t="s">
        <v>41</v>
      </c>
      <c r="G144" s="43">
        <v>18</v>
      </c>
      <c r="H144" s="8">
        <v>210</v>
      </c>
      <c r="I144" s="8">
        <f t="shared" si="4"/>
        <v>3780</v>
      </c>
      <c r="J144" s="8"/>
    </row>
    <row r="145" hidden="1" spans="1:10">
      <c r="A145" s="36"/>
      <c r="B145" s="8"/>
      <c r="C145" s="35" t="s">
        <v>222</v>
      </c>
      <c r="D145" s="35" t="s">
        <v>20</v>
      </c>
      <c r="E145" s="35"/>
      <c r="F145" s="42" t="s">
        <v>41</v>
      </c>
      <c r="G145" s="43">
        <v>18</v>
      </c>
      <c r="H145" s="8">
        <v>210</v>
      </c>
      <c r="I145" s="8">
        <f t="shared" si="4"/>
        <v>3780</v>
      </c>
      <c r="J145" s="8"/>
    </row>
    <row r="146" spans="1:10">
      <c r="A146" s="36"/>
      <c r="B146" s="8"/>
      <c r="C146" s="35" t="s">
        <v>223</v>
      </c>
      <c r="D146" s="35" t="s">
        <v>17</v>
      </c>
      <c r="E146" s="35"/>
      <c r="F146" s="42" t="s">
        <v>41</v>
      </c>
      <c r="G146" s="43">
        <v>18</v>
      </c>
      <c r="H146" s="8">
        <v>210</v>
      </c>
      <c r="I146" s="8">
        <f t="shared" si="4"/>
        <v>3780</v>
      </c>
      <c r="J146" s="8"/>
    </row>
    <row r="147" hidden="1" spans="1:10">
      <c r="A147" s="36"/>
      <c r="B147" s="3" t="s">
        <v>170</v>
      </c>
      <c r="C147" s="4"/>
      <c r="D147" s="4"/>
      <c r="E147" s="4"/>
      <c r="F147" s="41"/>
      <c r="G147" s="4">
        <f>SUM(G140:G146)</f>
        <v>216</v>
      </c>
      <c r="H147" s="4"/>
      <c r="I147" s="4">
        <f>SUM(I140:I146)</f>
        <v>57220</v>
      </c>
      <c r="J147" s="3"/>
    </row>
    <row r="148" hidden="1" spans="1:10">
      <c r="A148" s="50" t="s">
        <v>224</v>
      </c>
      <c r="B148" s="51"/>
      <c r="C148" s="52"/>
      <c r="D148" s="52"/>
      <c r="E148" s="52"/>
      <c r="F148" s="3"/>
      <c r="G148" s="3">
        <f>G105+G131+G134+G139+G147</f>
        <v>1932.25</v>
      </c>
      <c r="H148" s="3">
        <f>H105+H131+H134+H139+H147</f>
        <v>0</v>
      </c>
      <c r="I148" s="3">
        <f>I147+I139+I134+I131+I105</f>
        <v>622840</v>
      </c>
      <c r="J148" s="3"/>
    </row>
  </sheetData>
  <autoFilter ref="A4:J148">
    <filterColumn colId="3">
      <customFilters>
        <customFilter operator="equal" val="是"/>
      </customFilters>
    </filterColumn>
    <extLst/>
  </autoFilter>
  <mergeCells count="48">
    <mergeCell ref="A1:J1"/>
    <mergeCell ref="D2:E2"/>
    <mergeCell ref="B105:C105"/>
    <mergeCell ref="B131:C131"/>
    <mergeCell ref="B134:C134"/>
    <mergeCell ref="B139:C139"/>
    <mergeCell ref="B147:C147"/>
    <mergeCell ref="A148:C148"/>
    <mergeCell ref="A2:A4"/>
    <mergeCell ref="A5:A28"/>
    <mergeCell ref="A29:A53"/>
    <mergeCell ref="A54:A80"/>
    <mergeCell ref="A81:A105"/>
    <mergeCell ref="A106:A127"/>
    <mergeCell ref="A128:A131"/>
    <mergeCell ref="A132:A134"/>
    <mergeCell ref="A135:A139"/>
    <mergeCell ref="A140:A147"/>
    <mergeCell ref="B2:B4"/>
    <mergeCell ref="B5:B16"/>
    <mergeCell ref="B17:B24"/>
    <mergeCell ref="B26:B28"/>
    <mergeCell ref="B29:B37"/>
    <mergeCell ref="B38:B43"/>
    <mergeCell ref="B44:B51"/>
    <mergeCell ref="B52:B53"/>
    <mergeCell ref="B54:B56"/>
    <mergeCell ref="B57:B60"/>
    <mergeCell ref="B61:B65"/>
    <mergeCell ref="B66:B70"/>
    <mergeCell ref="B71:B72"/>
    <mergeCell ref="B73:B75"/>
    <mergeCell ref="B77:B80"/>
    <mergeCell ref="B81:B82"/>
    <mergeCell ref="B83:B89"/>
    <mergeCell ref="B91:B103"/>
    <mergeCell ref="B106:B127"/>
    <mergeCell ref="B135:B136"/>
    <mergeCell ref="B140:B141"/>
    <mergeCell ref="B143:B146"/>
    <mergeCell ref="C2:C4"/>
    <mergeCell ref="C81:C82"/>
    <mergeCell ref="D81:D82"/>
    <mergeCell ref="F2:F4"/>
    <mergeCell ref="G2:G4"/>
    <mergeCell ref="H2:H4"/>
    <mergeCell ref="I2:I4"/>
    <mergeCell ref="J2:J4"/>
  </mergeCells>
  <pageMargins left="0.7" right="0.11805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J12" sqref="J12"/>
    </sheetView>
  </sheetViews>
  <sheetFormatPr defaultColWidth="9" defaultRowHeight="13.5" outlineLevelCol="5"/>
  <cols>
    <col min="1" max="1" width="21.625" customWidth="1"/>
    <col min="2" max="2" width="18.125" customWidth="1"/>
    <col min="3" max="3" width="23.875" customWidth="1"/>
    <col min="4" max="4" width="24.875" customWidth="1"/>
    <col min="5" max="5" width="22.5" customWidth="1"/>
    <col min="6" max="6" width="13.125" customWidth="1"/>
  </cols>
  <sheetData>
    <row r="1" ht="51" customHeight="1" spans="1:6">
      <c r="A1" s="1" t="s">
        <v>225</v>
      </c>
      <c r="B1" s="2"/>
      <c r="C1" s="2"/>
      <c r="D1" s="2"/>
      <c r="E1" s="2"/>
      <c r="F1" s="2"/>
    </row>
    <row r="2" spans="1:6">
      <c r="A2" s="3" t="s">
        <v>1</v>
      </c>
      <c r="B2" s="3" t="s">
        <v>5</v>
      </c>
      <c r="C2" s="4"/>
      <c r="D2" s="4"/>
      <c r="E2" s="4"/>
      <c r="F2" s="5" t="s">
        <v>10</v>
      </c>
    </row>
    <row r="3" spans="1:6">
      <c r="A3" s="4"/>
      <c r="B3" s="3" t="s">
        <v>11</v>
      </c>
      <c r="C3" s="4"/>
      <c r="D3" s="3" t="s">
        <v>12</v>
      </c>
      <c r="E3" s="4"/>
      <c r="F3" s="6"/>
    </row>
    <row r="4" spans="1:6">
      <c r="A4" s="4"/>
      <c r="B4" s="3" t="s">
        <v>226</v>
      </c>
      <c r="C4" s="3" t="s">
        <v>46</v>
      </c>
      <c r="D4" s="3" t="s">
        <v>226</v>
      </c>
      <c r="E4" s="3" t="s">
        <v>46</v>
      </c>
      <c r="F4" s="7"/>
    </row>
    <row r="5" ht="42" customHeight="1" spans="1:6">
      <c r="A5" s="8" t="s">
        <v>47</v>
      </c>
      <c r="B5" s="8">
        <v>52</v>
      </c>
      <c r="C5" s="8">
        <v>227430</v>
      </c>
      <c r="D5" s="8">
        <v>0</v>
      </c>
      <c r="E5" s="8">
        <v>0</v>
      </c>
      <c r="F5" s="9"/>
    </row>
    <row r="6" ht="42" customHeight="1" spans="1:6">
      <c r="A6" s="8" t="s">
        <v>171</v>
      </c>
      <c r="B6" s="8">
        <v>13</v>
      </c>
      <c r="C6" s="8">
        <v>126470</v>
      </c>
      <c r="D6" s="8">
        <v>1</v>
      </c>
      <c r="E6" s="8">
        <v>20000</v>
      </c>
      <c r="F6" s="9"/>
    </row>
    <row r="7" ht="42" customHeight="1" spans="1:6">
      <c r="A7" s="8" t="s">
        <v>206</v>
      </c>
      <c r="B7" s="8">
        <v>0</v>
      </c>
      <c r="C7" s="8">
        <v>0</v>
      </c>
      <c r="D7" s="8">
        <v>1</v>
      </c>
      <c r="E7" s="8">
        <v>20000</v>
      </c>
      <c r="F7" s="9"/>
    </row>
    <row r="8" ht="42" customHeight="1" spans="1:6">
      <c r="A8" s="8" t="s">
        <v>201</v>
      </c>
      <c r="B8" s="8">
        <v>2</v>
      </c>
      <c r="C8" s="8">
        <v>24990</v>
      </c>
      <c r="D8" s="8">
        <v>0</v>
      </c>
      <c r="E8" s="8">
        <v>0</v>
      </c>
      <c r="F8" s="9"/>
    </row>
    <row r="9" ht="42" customHeight="1" spans="1:6">
      <c r="A9" s="8" t="s">
        <v>14</v>
      </c>
      <c r="B9" s="8">
        <v>14</v>
      </c>
      <c r="C9" s="8">
        <v>213710</v>
      </c>
      <c r="D9" s="8">
        <v>1</v>
      </c>
      <c r="E9" s="8">
        <v>20000</v>
      </c>
      <c r="F9" s="9"/>
    </row>
    <row r="10" ht="42" customHeight="1" spans="1:6">
      <c r="A10" s="8" t="s">
        <v>227</v>
      </c>
      <c r="B10" s="8">
        <f>B5+B6+B7+B8+B9</f>
        <v>81</v>
      </c>
      <c r="C10" s="8">
        <f>C5+C6+C7+C8+C9</f>
        <v>592600</v>
      </c>
      <c r="D10" s="8">
        <f>D5+D6+D7+D8+D9</f>
        <v>3</v>
      </c>
      <c r="E10" s="8">
        <f>E5+E6+E7+E8+E9</f>
        <v>60000</v>
      </c>
      <c r="F10" s="9"/>
    </row>
  </sheetData>
  <mergeCells count="6">
    <mergeCell ref="A1:F1"/>
    <mergeCell ref="B2:E2"/>
    <mergeCell ref="B3:C3"/>
    <mergeCell ref="D3:E3"/>
    <mergeCell ref="A2:A4"/>
    <mergeCell ref="F2:F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新窑</vt:lpstr>
      <vt:lpstr>统计表</vt:lpstr>
      <vt:lpstr>贫困户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MyLenovo</dc:creator>
  <cp:lastModifiedBy>①朶狗尾巴艹│</cp:lastModifiedBy>
  <dcterms:created xsi:type="dcterms:W3CDTF">2020-11-01T04:11:00Z</dcterms:created>
  <dcterms:modified xsi:type="dcterms:W3CDTF">2020-11-01T04:15:00Z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