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350" tabRatio="786" firstSheet="4" activeTab="14"/>
  </bookViews>
  <sheets>
    <sheet name="1.公共收入" sheetId="11" r:id="rId1"/>
    <sheet name="2.公共支出" sheetId="38" r:id="rId2"/>
    <sheet name="3.基本支出" sheetId="12" r:id="rId3"/>
    <sheet name="4.收支平衡" sheetId="39" r:id="rId4"/>
    <sheet name="5.税收返还" sheetId="47" r:id="rId5"/>
    <sheet name="6.专项转移支付" sheetId="48" r:id="rId6"/>
    <sheet name="7.一般债务" sheetId="42" r:id="rId7"/>
    <sheet name="8.三公经费" sheetId="45" r:id="rId8"/>
    <sheet name="9.基金收入" sheetId="16" r:id="rId9"/>
    <sheet name="10.基金支出" sheetId="17" r:id="rId10"/>
    <sheet name="11.基金转移支付" sheetId="49" r:id="rId11"/>
    <sheet name="12.专项债务" sheetId="50" r:id="rId12"/>
    <sheet name="13.国有资产收入" sheetId="21" r:id="rId13"/>
    <sheet name="14.国有资本支出" sheetId="46" r:id="rId14"/>
    <sheet name="社保基金" sheetId="44" r:id="rId15"/>
  </sheets>
  <definedNames>
    <definedName name="_xlnm.Print_Area" localSheetId="9">'10.基金支出'!$A$1:$E$22</definedName>
    <definedName name="_xlnm.Print_Area" localSheetId="12">'13.国有资产收入'!$A$1:$E$26</definedName>
    <definedName name="_xlnm.Print_Area" localSheetId="13">'14.国有资本支出'!$A$1:$E$26</definedName>
    <definedName name="_xlnm.Print_Area" localSheetId="14">社保基金!$A$1:$D$15</definedName>
    <definedName name="_xlnm.Print_Area" localSheetId="3">'4.收支平衡'!$A$1:$D$44</definedName>
    <definedName name="_xlnm.Print_Area" localSheetId="4">'5.税收返还'!$A$1:$E$6</definedName>
    <definedName name="_xlnm.Print_Area" localSheetId="5">'6.专项转移支付'!$A$1:$B$26</definedName>
    <definedName name="_xlnm.Print_Area" localSheetId="6">'7.一般债务'!$A$1:$B$14</definedName>
    <definedName name="_xlnm.Print_Area" localSheetId="7">'8.三公经费'!$A$1:$B$9</definedName>
    <definedName name="_xlnm.Print_Area" localSheetId="8">'9.基金收入'!$A$1:$E$15</definedName>
    <definedName name="_xlnm.Print_Titles" localSheetId="9">'10.基金支出'!$4:$5</definedName>
    <definedName name="_xlnm.Print_Titles" localSheetId="14">社保基金!$4:$5</definedName>
    <definedName name="_xlnm.Print_Titles" localSheetId="1">'2.公共支出'!$4:$4</definedName>
    <definedName name="_xlnm.Print_Titles" localSheetId="2">'3.基本支出'!$4:$4</definedName>
    <definedName name="_xlnm.Print_Titles" localSheetId="3">'4.收支平衡'!$4:$5</definedName>
    <definedName name="_xlnm.Print_Titles" localSheetId="6">'7.一般债务'!$4:$5</definedName>
    <definedName name="_xlnm.Print_Titles" localSheetId="8">'9.基金收入'!$4:$5</definedName>
  </definedNames>
  <calcPr calcId="144525"/>
</workbook>
</file>

<file path=xl/sharedStrings.xml><?xml version="1.0" encoding="utf-8"?>
<sst xmlns="http://schemas.openxmlformats.org/spreadsheetml/2006/main" count="1420">
  <si>
    <t>附表1-1</t>
  </si>
  <si>
    <t>2017年崇信县一般公共预算收入决算表</t>
  </si>
  <si>
    <t>单位：万元</t>
  </si>
  <si>
    <t>项      目</t>
  </si>
  <si>
    <t>预算数</t>
  </si>
  <si>
    <t>决算数</t>
  </si>
  <si>
    <t>决算数为          预算数的%</t>
  </si>
  <si>
    <t>决算数为上年决算数的%</t>
  </si>
  <si>
    <t>一、税收收入</t>
  </si>
  <si>
    <t>　　增值税</t>
  </si>
  <si>
    <t xml:space="preserve">    营业税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</si>
  <si>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</si>
  <si>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</si>
  <si>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</si>
  <si>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</si>
  <si>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</si>
  <si>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</si>
  <si>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</si>
  <si>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</si>
  <si>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</si>
  <si>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</si>
  <si>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</si>
  <si>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</si>
  <si>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</si>
  <si>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</si>
  <si>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</si>
  <si>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</si>
  <si>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国有资本经营收入</t>
  </si>
  <si>
    <t xml:space="preserve">    捐赠收入</t>
  </si>
  <si>
    <t xml:space="preserve">    政府住房基金收入</t>
  </si>
  <si>
    <t xml:space="preserve">    其他收入</t>
  </si>
  <si>
    <t>合   计</t>
  </si>
  <si>
    <t>附表1-2</t>
  </si>
  <si>
    <t>2017年崇信县一般公共预算支出决算表</t>
  </si>
  <si>
    <t>一、一般公共服务支出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</si>
  <si>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</si>
  <si>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</si>
  <si>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</si>
  <si>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</si>
  <si>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</si>
  <si>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</si>
  <si>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</si>
  <si>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</si>
  <si>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</si>
  <si>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</si>
  <si>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</si>
  <si>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</si>
  <si>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</si>
  <si>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</si>
  <si>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</si>
  <si>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</si>
  <si>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</si>
  <si>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</si>
  <si>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</si>
  <si>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</si>
  <si>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</si>
  <si>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</si>
  <si>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</si>
  <si>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</si>
  <si>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</si>
  <si>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</si>
  <si>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</si>
  <si>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</si>
  <si>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</si>
  <si>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</si>
  <si>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</si>
  <si>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应对气候变化管理事务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</si>
  <si>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</si>
  <si>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</si>
  <si>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</si>
  <si>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</si>
  <si>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</si>
  <si>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</si>
  <si>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</si>
  <si>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</si>
  <si>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</si>
  <si>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</si>
  <si>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</si>
  <si>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</si>
  <si>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</si>
  <si>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</si>
  <si>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</si>
  <si>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</si>
  <si>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</si>
  <si>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</si>
  <si>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</si>
  <si>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</si>
  <si>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</si>
  <si>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</si>
  <si>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</si>
  <si>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</si>
  <si>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</si>
  <si>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</si>
  <si>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</si>
  <si>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</si>
  <si>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</si>
  <si>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</si>
  <si>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</si>
  <si>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</si>
  <si>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</si>
  <si>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</si>
  <si>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军队转业干部安置</t>
  </si>
  <si>
    <t xml:space="preserve">    博士后日常经费</t>
  </si>
  <si>
    <t xml:space="preserve">    引进人才费用</t>
  </si>
  <si>
    <t xml:space="preserve">    公务员考核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</si>
  <si>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</si>
  <si>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</si>
  <si>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</si>
  <si>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</si>
  <si>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</si>
  <si>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</si>
  <si>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</si>
  <si>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</si>
  <si>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</si>
  <si>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</si>
  <si>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</si>
  <si>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</si>
  <si>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</si>
  <si>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</si>
  <si>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</si>
  <si>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</si>
  <si>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</si>
  <si>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</si>
  <si>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</si>
  <si>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</si>
  <si>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</si>
  <si>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</si>
  <si>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</si>
  <si>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</si>
  <si>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工商行政管理事务</t>
  </si>
  <si>
    <t xml:space="preserve">    工商行政管理专项</t>
  </si>
  <si>
    <t xml:space="preserve">    执法办案专项</t>
  </si>
  <si>
    <t xml:space="preserve">    消费者权益保护</t>
  </si>
  <si>
    <t xml:space="preserve">    其他工商行政管理事务支出</t>
  </si>
  <si>
    <t xml:space="preserve">  质量技术监督与检验检疫事务</t>
  </si>
  <si>
    <t xml:space="preserve">    出入境检验检疫行政执法和业务管理</t>
  </si>
  <si>
    <t xml:space="preserve">    出入境检验检疫技术支持</t>
  </si>
  <si>
    <t xml:space="preserve">    质量技术监督行政执法及业务管理</t>
  </si>
  <si>
    <t xml:space="preserve">    质量技术监督技术支持</t>
  </si>
  <si>
    <t xml:space="preserve">    认证认可监督管理</t>
  </si>
  <si>
    <t xml:space="preserve">    标准化管理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</si>
  <si>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</si>
  <si>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</si>
  <si>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</si>
  <si>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  其他民族事务支出</t>
  </si>
  <si>
    <t xml:space="preserve">  宗教事务</t>
  </si>
  <si>
    <t xml:space="preserve">    宗教工作专项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</si>
  <si>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</si>
  <si>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</si>
  <si>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</si>
  <si>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</si>
  <si>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</si>
  <si>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</si>
  <si>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</si>
  <si>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</si>
  <si>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</si>
  <si>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</si>
  <si>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</si>
  <si>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</si>
  <si>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厂务公开</t>
  </si>
  <si>
    <t xml:space="preserve">    工会疗养休养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</si>
  <si>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</si>
  <si>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</si>
  <si>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</si>
  <si>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</si>
  <si>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</si>
  <si>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</si>
  <si>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</si>
  <si>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</si>
  <si>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</si>
  <si>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</si>
  <si>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</si>
  <si>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</si>
  <si>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</si>
  <si>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</si>
  <si>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</si>
  <si>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</si>
  <si>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</si>
  <si>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二、外交支出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</si>
  <si>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</si>
  <si>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</si>
  <si>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</si>
  <si>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</si>
  <si>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</si>
  <si>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</si>
  <si>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</si>
  <si>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</si>
  <si>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</si>
  <si>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</si>
  <si>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</si>
  <si>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</si>
  <si>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</si>
  <si>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</si>
  <si>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</si>
  <si>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</si>
  <si>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</si>
  <si>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</si>
  <si>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</si>
  <si>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</si>
  <si>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</si>
  <si>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</si>
  <si>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</si>
  <si>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</si>
  <si>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</si>
  <si>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</si>
  <si>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</si>
  <si>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</si>
  <si>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</si>
  <si>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</si>
  <si>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</si>
  <si>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>三、国防支出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</si>
  <si>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</si>
  <si>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</si>
  <si>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</si>
  <si>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</si>
  <si>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</si>
  <si>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</si>
  <si>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</si>
  <si>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</si>
  <si>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</si>
  <si>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</si>
  <si>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</si>
  <si>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</si>
  <si>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</si>
  <si>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</si>
  <si>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其他国防动员支出</t>
  </si>
  <si>
    <t xml:space="preserve">  其他国防支出(款)</t>
  </si>
  <si>
    <t xml:space="preserve">    其他国防支出(项)</t>
  </si>
  <si>
    <t>四、公共安全支出</t>
  </si>
  <si>
    <t xml:space="preserve">  武装警察</t>
  </si>
  <si>
    <t xml:space="preserve">    内卫</t>
  </si>
  <si>
    <t xml:space="preserve">    边防</t>
  </si>
  <si>
    <t xml:space="preserve">    消防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</si>
  <si>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</si>
  <si>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</si>
  <si>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</si>
  <si>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</si>
  <si>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</si>
  <si>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</si>
  <si>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</si>
  <si>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</si>
  <si>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</si>
  <si>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</si>
  <si>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经济犯罪侦查</t>
  </si>
  <si>
    <t xml:space="preserve">    出入境管理</t>
  </si>
  <si>
    <t xml:space="preserve">    行动技术管理</t>
  </si>
  <si>
    <t xml:space="preserve">    防范和处理邪教犯罪</t>
  </si>
  <si>
    <t xml:space="preserve">    禁毒管理</t>
  </si>
  <si>
    <t xml:space="preserve">    道路交通管理</t>
  </si>
  <si>
    <t xml:space="preserve">    网络侦控管理</t>
  </si>
  <si>
    <t xml:space="preserve">    反恐怖</t>
  </si>
  <si>
    <t xml:space="preserve">    居民身份证管理</t>
  </si>
  <si>
    <t xml:space="preserve">    网络运行及维护</t>
  </si>
  <si>
    <t xml:space="preserve">    拘押收教场所管理</t>
  </si>
  <si>
    <t xml:space="preserve">    警犬繁育及训养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</si>
  <si>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</si>
  <si>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</si>
  <si>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</si>
  <si>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</si>
  <si>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</si>
  <si>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</si>
  <si>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</si>
  <si>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</si>
  <si>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</si>
  <si>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</si>
  <si>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</si>
  <si>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</si>
  <si>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</si>
  <si>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</si>
  <si>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</si>
  <si>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</si>
  <si>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</si>
  <si>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</si>
  <si>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</si>
  <si>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</si>
  <si>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</si>
  <si>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</si>
  <si>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</si>
  <si>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</si>
  <si>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</si>
  <si>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</si>
  <si>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</si>
  <si>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</si>
  <si>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</si>
  <si>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</si>
  <si>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</si>
  <si>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</si>
  <si>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</si>
  <si>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</si>
  <si>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</si>
  <si>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</si>
  <si>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</si>
  <si>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</si>
  <si>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</si>
  <si>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</si>
  <si>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</si>
  <si>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</si>
  <si>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</si>
  <si>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</si>
  <si>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</si>
  <si>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</si>
  <si>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</si>
  <si>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</si>
  <si>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</si>
  <si>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</si>
  <si>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</si>
  <si>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</si>
  <si>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</si>
  <si>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</si>
  <si>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</si>
  <si>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</si>
  <si>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</si>
  <si>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>五、教育支出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</si>
  <si>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</si>
  <si>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</si>
  <si>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</si>
  <si>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</si>
  <si>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</si>
  <si>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</si>
  <si>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</si>
  <si>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</si>
  <si>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</si>
  <si>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</si>
  <si>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</si>
  <si>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</si>
  <si>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</si>
  <si>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</si>
  <si>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</si>
  <si>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</si>
  <si>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</si>
  <si>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</si>
  <si>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</si>
  <si>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</si>
  <si>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</si>
  <si>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</si>
  <si>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</si>
  <si>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</si>
  <si>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</si>
  <si>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</si>
  <si>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</si>
  <si>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</si>
  <si>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</si>
  <si>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</si>
  <si>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</si>
  <si>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</si>
  <si>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</si>
  <si>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</si>
  <si>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</si>
  <si>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</si>
  <si>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</si>
  <si>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</si>
  <si>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</si>
  <si>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</si>
  <si>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</si>
  <si>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</si>
  <si>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</si>
  <si>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</si>
  <si>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</si>
  <si>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</si>
  <si>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</si>
  <si>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</si>
  <si>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</si>
  <si>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</si>
  <si>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</si>
  <si>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六、科学技术支出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</si>
  <si>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</si>
  <si>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</si>
  <si>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</si>
  <si>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</si>
  <si>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</si>
  <si>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</si>
  <si>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</si>
  <si>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</si>
  <si>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</si>
  <si>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</si>
  <si>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</si>
  <si>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</si>
  <si>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</si>
  <si>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</si>
  <si>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</si>
  <si>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</si>
  <si>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</si>
  <si>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</si>
  <si>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</si>
  <si>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</si>
  <si>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</si>
  <si>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</si>
  <si>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</si>
  <si>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</si>
  <si>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</si>
  <si>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</si>
  <si>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</si>
  <si>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</si>
  <si>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</si>
  <si>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</si>
  <si>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</si>
  <si>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</si>
  <si>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</si>
  <si>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</si>
  <si>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</si>
  <si>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</si>
  <si>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</si>
  <si>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</si>
  <si>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</si>
  <si>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</si>
  <si>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</si>
  <si>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</si>
  <si>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</si>
  <si>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</si>
  <si>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</si>
  <si>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</si>
  <si>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</si>
  <si>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</si>
  <si>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七、文化体育与传媒支出</t>
  </si>
  <si>
    <t xml:space="preserve">  文化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</si>
  <si>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</si>
  <si>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</si>
  <si>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</si>
  <si>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</si>
  <si>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</si>
  <si>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</si>
  <si>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文化交流与合作</t>
  </si>
  <si>
    <t xml:space="preserve">    文化创作与保护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</si>
  <si>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</si>
  <si>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</si>
  <si>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</si>
  <si>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</si>
  <si>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</si>
  <si>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</si>
  <si>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</si>
  <si>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</si>
  <si>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</si>
  <si>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</si>
  <si>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</si>
  <si>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</si>
  <si>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</si>
  <si>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</si>
  <si>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</si>
  <si>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新闻出版广播影视</t>
  </si>
  <si>
    <t xml:space="preserve">    广播</t>
  </si>
  <si>
    <t xml:space="preserve">    电视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</si>
  <si>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</si>
  <si>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</si>
  <si>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</si>
  <si>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</si>
  <si>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</si>
  <si>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</si>
  <si>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</si>
  <si>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</si>
  <si>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</si>
  <si>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>八、社会保障和就业支出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</si>
  <si>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</si>
  <si>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</si>
  <si>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</si>
  <si>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</si>
  <si>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</si>
  <si>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</si>
  <si>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</si>
  <si>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</si>
  <si>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</si>
  <si>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</si>
  <si>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</si>
  <si>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</si>
  <si>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</si>
  <si>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</si>
  <si>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</si>
  <si>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</si>
  <si>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部队供应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</si>
  <si>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</si>
  <si>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</si>
  <si>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</si>
  <si>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</si>
  <si>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</si>
  <si>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</si>
  <si>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</si>
  <si>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</si>
  <si>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</si>
  <si>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</si>
  <si>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</si>
  <si>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</si>
  <si>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</si>
  <si>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</si>
  <si>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</si>
  <si>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</si>
  <si>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</si>
  <si>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</si>
  <si>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</si>
  <si>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</si>
  <si>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</si>
  <si>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</si>
  <si>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</si>
  <si>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</si>
  <si>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</si>
  <si>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</si>
  <si>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</si>
  <si>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</si>
  <si>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</si>
  <si>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</si>
  <si>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</si>
  <si>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</si>
  <si>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</si>
  <si>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</si>
  <si>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</si>
  <si>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</si>
  <si>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</si>
  <si>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</si>
  <si>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</si>
  <si>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</si>
  <si>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</si>
  <si>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</si>
  <si>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</si>
  <si>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</si>
  <si>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</si>
  <si>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</si>
  <si>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</si>
  <si>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</si>
  <si>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</si>
  <si>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</si>
  <si>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</si>
  <si>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</si>
  <si>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</si>
  <si>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</si>
  <si>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</si>
  <si>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</si>
  <si>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</si>
  <si>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</si>
  <si>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</si>
  <si>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</si>
  <si>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</si>
  <si>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</si>
  <si>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</si>
  <si>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</si>
  <si>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</si>
  <si>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</si>
  <si>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</si>
  <si>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</si>
  <si>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</si>
  <si>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</si>
  <si>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</si>
  <si>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</si>
  <si>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</si>
  <si>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</si>
  <si>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</si>
  <si>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</si>
  <si>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</si>
  <si>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</si>
  <si>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</si>
  <si>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</si>
  <si>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</si>
  <si>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</si>
  <si>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</si>
  <si>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 xml:space="preserve">    其他财政对社会保险基金的补助</t>
  </si>
  <si>
    <t xml:space="preserve">  其他社会保障和就业支出(款)</t>
  </si>
  <si>
    <t xml:space="preserve">    其他社会保障和就业支出(项)</t>
  </si>
  <si>
    <t>九、医疗卫生与计划生育支出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</si>
  <si>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</si>
  <si>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</si>
  <si>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</si>
  <si>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</si>
  <si>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</si>
  <si>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</si>
  <si>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</si>
  <si>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</si>
  <si>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</si>
  <si>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</si>
  <si>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</si>
  <si>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</si>
  <si>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</si>
  <si>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</si>
  <si>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</si>
  <si>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</si>
  <si>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</si>
  <si>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</si>
  <si>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</si>
  <si>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</si>
  <si>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</si>
  <si>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</si>
  <si>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</si>
  <si>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</si>
  <si>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</si>
  <si>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</si>
  <si>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</si>
  <si>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</si>
  <si>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</si>
  <si>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</si>
  <si>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</si>
  <si>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</si>
  <si>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</si>
  <si>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</si>
  <si>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</si>
  <si>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</si>
  <si>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</si>
  <si>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</si>
  <si>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</si>
  <si>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</si>
  <si>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化妆品事务</t>
  </si>
  <si>
    <t xml:space="preserve">    医疗器械事务</t>
  </si>
  <si>
    <t xml:space="preserve">    食品安全事务</t>
  </si>
  <si>
    <t xml:space="preserve">    其他食品和药品监督管理事务支出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</si>
  <si>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</si>
  <si>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</si>
  <si>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</si>
  <si>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</si>
  <si>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</si>
  <si>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</si>
  <si>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财政对城镇职工基本医疗保险基金的补助</t>
  </si>
  <si>
    <t xml:space="preserve">    财政对城乡居民基本医疗保险基金的补助</t>
  </si>
  <si>
    <t xml:space="preserve">    财政对新型农村合作医疗基金的补助</t>
  </si>
  <si>
    <t xml:space="preserve">    财政对城镇居民基本医疗保险基金的补助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</si>
  <si>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</si>
  <si>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</si>
  <si>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</si>
  <si>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</si>
  <si>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</si>
  <si>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</si>
  <si>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</si>
  <si>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</si>
  <si>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其他医疗卫生与计划生育支出(款)</t>
  </si>
  <si>
    <t xml:space="preserve">    其他医疗卫生与计划生育支出(项)</t>
  </si>
  <si>
    <t>十、节能环保支出</t>
  </si>
  <si>
    <t xml:space="preserve">  环境保护管理事务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</si>
  <si>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</si>
  <si>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</si>
  <si>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</si>
  <si>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</si>
  <si>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</si>
  <si>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</si>
  <si>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</si>
  <si>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</si>
  <si>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</si>
  <si>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</si>
  <si>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</si>
  <si>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</si>
  <si>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</si>
  <si>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</si>
  <si>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</si>
  <si>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</si>
  <si>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</si>
  <si>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</si>
  <si>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</si>
  <si>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</si>
  <si>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</si>
  <si>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</si>
  <si>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</si>
  <si>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</si>
  <si>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</si>
  <si>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</si>
  <si>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</si>
  <si>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</si>
  <si>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</si>
  <si>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</si>
  <si>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</si>
  <si>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</si>
  <si>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</si>
  <si>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</si>
  <si>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</si>
  <si>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</si>
  <si>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</si>
  <si>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</si>
  <si>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</si>
  <si>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</si>
  <si>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</si>
  <si>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</si>
  <si>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</si>
  <si>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</si>
  <si>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</si>
  <si>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</si>
  <si>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环境监测与信息</t>
  </si>
  <si>
    <t xml:space="preserve">    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</si>
  <si>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</si>
  <si>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</si>
  <si>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</si>
  <si>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</si>
  <si>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</si>
  <si>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</si>
  <si>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</si>
  <si>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</si>
  <si>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</si>
  <si>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</si>
  <si>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</si>
  <si>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</si>
  <si>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</si>
  <si>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</si>
  <si>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</si>
  <si>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</si>
  <si>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</si>
  <si>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</si>
  <si>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</si>
  <si>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十一、城乡社区支出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</si>
  <si>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</si>
  <si>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</si>
  <si>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</si>
  <si>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</si>
  <si>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</si>
  <si>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</si>
  <si>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</si>
  <si>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</si>
  <si>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</si>
  <si>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</si>
  <si>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</si>
  <si>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</si>
  <si>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</si>
  <si>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</si>
  <si>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</si>
  <si>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</si>
  <si>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</si>
  <si>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</si>
  <si>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</si>
  <si>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</si>
  <si>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十二、农林水支出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</si>
  <si>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</si>
  <si>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</si>
  <si>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</si>
  <si>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</si>
  <si>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</si>
  <si>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</si>
  <si>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</si>
  <si>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</si>
  <si>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</si>
  <si>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</si>
  <si>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</si>
  <si>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</si>
  <si>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</si>
  <si>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</si>
  <si>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</si>
  <si>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</si>
  <si>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综合财力补助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</si>
  <si>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</si>
  <si>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</si>
  <si>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</si>
  <si>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</si>
  <si>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</si>
  <si>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</si>
  <si>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</si>
  <si>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</si>
  <si>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</si>
  <si>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</si>
  <si>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</si>
  <si>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</si>
  <si>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</si>
  <si>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</si>
  <si>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</si>
  <si>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林业执法与监督</t>
  </si>
  <si>
    <t xml:space="preserve">    林业检疫检测</t>
  </si>
  <si>
    <t xml:space="preserve">    防沙治沙</t>
  </si>
  <si>
    <t xml:space="preserve">    林业质量安全</t>
  </si>
  <si>
    <t xml:space="preserve">    林业工程与项目管理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</si>
  <si>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</si>
  <si>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</si>
  <si>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</si>
  <si>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</si>
  <si>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</si>
  <si>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</si>
  <si>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</si>
  <si>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</si>
  <si>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林业防灾减灾</t>
  </si>
  <si>
    <t xml:space="preserve">    其他林业支出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</si>
  <si>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</si>
  <si>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</si>
  <si>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</si>
  <si>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</si>
  <si>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</si>
  <si>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</si>
  <si>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</si>
  <si>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</si>
  <si>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</si>
  <si>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</si>
  <si>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</si>
  <si>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</si>
  <si>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</si>
  <si>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</si>
  <si>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</si>
  <si>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</si>
  <si>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</si>
  <si>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</si>
  <si>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</si>
  <si>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砂石资源费支出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</si>
  <si>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</si>
  <si>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</si>
  <si>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</si>
  <si>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</si>
  <si>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</si>
  <si>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</si>
  <si>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</si>
  <si>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</si>
  <si>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</si>
  <si>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</si>
  <si>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</si>
  <si>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</si>
  <si>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</si>
  <si>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</si>
  <si>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</si>
  <si>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</si>
  <si>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</si>
  <si>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</si>
  <si>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</si>
  <si>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</si>
  <si>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</si>
  <si>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</si>
  <si>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</si>
  <si>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</si>
  <si>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</si>
  <si>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</si>
  <si>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</si>
  <si>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</si>
  <si>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</si>
  <si>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</si>
  <si>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</si>
  <si>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</si>
  <si>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</si>
  <si>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</si>
  <si>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</si>
  <si>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创业担保贷款贴息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</si>
  <si>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</si>
  <si>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</si>
  <si>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</si>
  <si>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</si>
  <si>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</si>
  <si>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</si>
  <si>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</si>
  <si>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</si>
  <si>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</si>
  <si>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十三、交通运输支出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</si>
  <si>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</si>
  <si>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</si>
  <si>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</si>
  <si>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</si>
  <si>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</si>
  <si>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</si>
  <si>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</si>
  <si>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</si>
  <si>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</si>
  <si>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</si>
  <si>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</si>
  <si>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</si>
  <si>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</si>
  <si>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</si>
  <si>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</si>
  <si>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</si>
  <si>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</si>
  <si>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</si>
  <si>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</si>
  <si>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</si>
  <si>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</si>
  <si>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</si>
  <si>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</si>
  <si>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</si>
  <si>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</si>
  <si>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</si>
  <si>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</si>
  <si>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</si>
  <si>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</si>
  <si>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</si>
  <si>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</si>
  <si>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</si>
  <si>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</si>
  <si>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</si>
  <si>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</si>
  <si>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</si>
  <si>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</si>
  <si>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</si>
  <si>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</si>
  <si>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</si>
  <si>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</si>
  <si>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</si>
  <si>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</si>
  <si>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</si>
  <si>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</si>
  <si>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</si>
  <si>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</si>
  <si>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</si>
  <si>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</si>
  <si>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</si>
  <si>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十四、资源勘探信息等支出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</si>
  <si>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</si>
  <si>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</si>
  <si>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</si>
  <si>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</si>
  <si>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</si>
  <si>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</si>
  <si>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</si>
  <si>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</si>
  <si>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</si>
  <si>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</si>
  <si>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</si>
  <si>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</si>
  <si>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</si>
  <si>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</si>
  <si>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</si>
  <si>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</si>
  <si>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</si>
  <si>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</si>
  <si>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</si>
  <si>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</si>
  <si>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</si>
  <si>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</si>
  <si>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</si>
  <si>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</si>
  <si>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</si>
  <si>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</si>
  <si>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</si>
  <si>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</si>
  <si>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</si>
  <si>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</si>
  <si>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</si>
  <si>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</si>
  <si>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安全生产监管</t>
  </si>
  <si>
    <t xml:space="preserve">    国务院安委会专项</t>
  </si>
  <si>
    <t xml:space="preserve">    安全监管监察专项</t>
  </si>
  <si>
    <t xml:space="preserve">    应急救援支出</t>
  </si>
  <si>
    <t xml:space="preserve">    煤炭安全</t>
  </si>
  <si>
    <t xml:space="preserve">    其他安全生产监管支出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</si>
  <si>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</si>
  <si>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</si>
  <si>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</si>
  <si>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</si>
  <si>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</si>
  <si>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</si>
  <si>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</si>
  <si>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</si>
  <si>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</si>
  <si>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</si>
  <si>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</si>
  <si>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</si>
  <si>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</si>
  <si>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</si>
  <si>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</si>
  <si>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>十五、商业服务业等支出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</si>
  <si>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</si>
  <si>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</si>
  <si>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</si>
  <si>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</si>
  <si>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</si>
  <si>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</si>
  <si>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旅游业管理与服务支出</t>
  </si>
  <si>
    <t xml:space="preserve">    旅游宣传</t>
  </si>
  <si>
    <t xml:space="preserve">    旅游行业业务管理</t>
  </si>
  <si>
    <t xml:space="preserve">    其他旅游业管理与服务支出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</si>
  <si>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</si>
  <si>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</si>
  <si>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</si>
  <si>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</si>
  <si>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</si>
  <si>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</si>
  <si>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十六、金融支出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</si>
  <si>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</si>
  <si>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</si>
  <si>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</si>
  <si>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</si>
  <si>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</si>
  <si>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</si>
  <si>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</si>
  <si>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</si>
  <si>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</si>
  <si>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</si>
  <si>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</si>
  <si>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</si>
  <si>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</si>
  <si>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</si>
  <si>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</si>
  <si>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</si>
  <si>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</si>
  <si>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</si>
  <si>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</si>
  <si>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</si>
  <si>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</si>
  <si>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</si>
  <si>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</si>
  <si>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</si>
  <si>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十七、援助其他地区支出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</si>
  <si>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</si>
  <si>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</si>
  <si>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</si>
  <si>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</si>
  <si>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</si>
  <si>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</si>
  <si>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</si>
  <si>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</si>
  <si>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>十八、国土海洋气象等支出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</si>
  <si>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</si>
  <si>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</si>
  <si>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</si>
  <si>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</si>
  <si>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</si>
  <si>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</si>
  <si>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</si>
  <si>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国土整治</t>
  </si>
  <si>
    <t xml:space="preserve">    地质灾害防治</t>
  </si>
  <si>
    <t xml:space="preserve">    土地资源储备支出</t>
  </si>
  <si>
    <t xml:space="preserve">    地质及矿产资源调查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</si>
  <si>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</si>
  <si>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</si>
  <si>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</si>
  <si>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</si>
  <si>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</si>
  <si>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</si>
  <si>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</si>
  <si>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</si>
  <si>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</si>
  <si>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</si>
  <si>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</si>
  <si>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</si>
  <si>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</si>
  <si>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</si>
  <si>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</si>
  <si>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</si>
  <si>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</si>
  <si>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</si>
  <si>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</si>
  <si>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</si>
  <si>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</si>
  <si>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</si>
  <si>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</si>
  <si>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</si>
  <si>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</si>
  <si>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</si>
  <si>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</si>
  <si>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</si>
  <si>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</si>
  <si>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</si>
  <si>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</si>
  <si>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</si>
  <si>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</si>
  <si>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</si>
  <si>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</si>
  <si>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</si>
  <si>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</si>
  <si>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</si>
  <si>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</si>
  <si>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</si>
  <si>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</si>
  <si>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</si>
  <si>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</si>
  <si>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</si>
  <si>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</si>
  <si>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</si>
  <si>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</si>
  <si>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</si>
  <si>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</si>
  <si>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>十九、住房保障支出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</si>
  <si>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</si>
  <si>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</si>
  <si>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</si>
  <si>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</si>
  <si>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</si>
  <si>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</si>
  <si>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</si>
  <si>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</si>
  <si>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</si>
  <si>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</si>
  <si>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</si>
  <si>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</si>
  <si>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</si>
  <si>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</si>
  <si>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</si>
  <si>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</si>
  <si>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</si>
  <si>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二十、粮油物资储备支出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</si>
  <si>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</si>
  <si>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</si>
  <si>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</si>
  <si>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</si>
  <si>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</si>
  <si>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</si>
  <si>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</si>
  <si>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</si>
  <si>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</si>
  <si>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</si>
  <si>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</si>
  <si>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</si>
  <si>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</si>
  <si>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</si>
  <si>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</si>
  <si>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</si>
  <si>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</si>
  <si>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</si>
  <si>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</si>
  <si>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</si>
  <si>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</si>
  <si>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</si>
  <si>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</si>
  <si>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天然铀能源储备</t>
  </si>
  <si>
    <t xml:space="preserve">    煤炭储备</t>
  </si>
  <si>
    <t xml:space="preserve">    其他能源储备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</si>
  <si>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</si>
  <si>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</si>
  <si>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</si>
  <si>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</si>
  <si>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</si>
  <si>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</si>
  <si>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</si>
  <si>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</si>
  <si>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</si>
  <si>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</si>
  <si>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</si>
  <si>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</si>
  <si>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</si>
  <si>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</si>
  <si>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</si>
  <si>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</si>
  <si>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</si>
  <si>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</si>
  <si>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二十一、其他支出(类)</t>
  </si>
  <si>
    <t xml:space="preserve">  其他支出(款)</t>
  </si>
  <si>
    <t xml:space="preserve">    其他支出(项)</t>
  </si>
  <si>
    <t>二十二、债务付息支出</t>
  </si>
  <si>
    <t xml:space="preserve">  中央政府国内债务付息支出</t>
  </si>
  <si>
    <t xml:space="preserve">  中央政府国外债务付息支出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</si>
  <si>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</si>
  <si>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</si>
  <si>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</si>
  <si>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</si>
  <si>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</si>
  <si>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二十三、债务发行费用支出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</si>
  <si>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</si>
  <si>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</si>
  <si>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</si>
  <si>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t>合    计</t>
  </si>
  <si>
    <t>附表1-3</t>
  </si>
  <si>
    <t>2017年崇信县一般公共预算基本支出决算表</t>
  </si>
  <si>
    <t>2016年决算数</t>
  </si>
  <si>
    <t>2017年决算数</t>
  </si>
  <si>
    <t>决算数为上年    决算数的%</t>
  </si>
  <si>
    <t>一、工资福利支出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</si>
  <si>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</si>
  <si>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</si>
  <si>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</si>
  <si>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</si>
  <si>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</si>
  <si>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</si>
  <si>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</si>
  <si>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</si>
  <si>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</si>
  <si>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>二、商品和服务支出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</si>
  <si>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</si>
  <si>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</si>
  <si>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</si>
  <si>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</si>
  <si>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</si>
  <si>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</si>
  <si>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</si>
  <si>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</si>
  <si>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</si>
  <si>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</si>
  <si>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</si>
  <si>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</si>
  <si>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</si>
  <si>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</si>
  <si>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</si>
  <si>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</si>
  <si>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</si>
  <si>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</si>
  <si>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</si>
  <si>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</si>
  <si>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</si>
  <si>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</si>
  <si>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</si>
  <si>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</si>
  <si>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</si>
  <si>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</si>
  <si>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</si>
  <si>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>三、对个人和家庭的补助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</si>
  <si>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</si>
  <si>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</si>
  <si>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</si>
  <si>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</si>
  <si>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</si>
  <si>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</si>
  <si>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</si>
  <si>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</si>
  <si>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</si>
  <si>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</si>
  <si>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住房公积金</t>
  </si>
  <si>
    <t xml:space="preserve">  提租补贴</t>
  </si>
  <si>
    <t xml:space="preserve">  购房补贴</t>
  </si>
  <si>
    <t xml:space="preserve">  采暖补贴</t>
  </si>
  <si>
    <t xml:space="preserve">  物业服务补贴</t>
  </si>
  <si>
    <t xml:space="preserve">  其他对个人和家庭的补助支出</t>
  </si>
  <si>
    <t>四、对企事业单位的补贴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</si>
  <si>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</si>
  <si>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</si>
  <si>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</si>
  <si>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</si>
  <si>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五、转移性支出</t>
  </si>
  <si>
    <t xml:space="preserve">  不同级政府间转移性支出</t>
  </si>
  <si>
    <t xml:space="preserve">  同级政府间转移性支出</t>
  </si>
  <si>
    <t>六、债务利息支出</t>
  </si>
  <si>
    <t xml:space="preserve">  国内债务付息</t>
  </si>
  <si>
    <t xml:space="preserve">  国外债务付息</t>
  </si>
  <si>
    <t>七、债务还本支出</t>
  </si>
  <si>
    <t xml:space="preserve">  国内债务还本</t>
  </si>
  <si>
    <t xml:space="preserve">  国外债务还本</t>
  </si>
  <si>
    <t>八、基本建设支出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</si>
  <si>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</si>
  <si>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</si>
  <si>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</si>
  <si>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</si>
  <si>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</si>
  <si>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</si>
  <si>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</si>
  <si>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</si>
  <si>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 xml:space="preserve">  其他交通工具购置</t>
  </si>
  <si>
    <t xml:space="preserve">  其他基本建设支出</t>
  </si>
  <si>
    <t>九、其他资本性支出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</si>
  <si>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</si>
  <si>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</si>
  <si>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</si>
  <si>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</si>
  <si>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产权参股</t>
  </si>
  <si>
    <t xml:space="preserve">  其他资本性支出</t>
  </si>
  <si>
    <t>十、其他支出</t>
  </si>
  <si>
    <t xml:space="preserve">  预备费</t>
  </si>
  <si>
    <t xml:space="preserve">  预留</t>
  </si>
  <si>
    <t xml:space="preserve">  对社会保险基金补助</t>
  </si>
  <si>
    <t xml:space="preserve">  赠与</t>
  </si>
  <si>
    <t xml:space="preserve">  贷款转贷</t>
  </si>
  <si>
    <t>附表1-4</t>
  </si>
  <si>
    <t>2017年崇信县一般公共预算收支决算平衡表</t>
  </si>
  <si>
    <t>收      入</t>
  </si>
  <si>
    <t>支      出</t>
  </si>
  <si>
    <t>项    目</t>
  </si>
  <si>
    <t xml:space="preserve">项    目 </t>
  </si>
  <si>
    <t>当年收入</t>
  </si>
  <si>
    <t>当年支出</t>
  </si>
  <si>
    <t>上级补助收入</t>
  </si>
  <si>
    <t>补助下级支出</t>
  </si>
  <si>
    <t xml:space="preserve">  （一）返还性收入</t>
  </si>
  <si>
    <t xml:space="preserve">  （一）返还性支出</t>
  </si>
  <si>
    <t xml:space="preserve">    增值税和消费税税收返还</t>
  </si>
  <si>
    <t>　　所得税基数返还</t>
  </si>
  <si>
    <t xml:space="preserve">　　成品油价格和税费改革税收返还 </t>
  </si>
  <si>
    <t xml:space="preserve">    增值税“五五分享”税收返还收入</t>
  </si>
  <si>
    <t xml:space="preserve">    其他税收返还</t>
  </si>
  <si>
    <t xml:space="preserve">  （二）一般性转移支付</t>
  </si>
  <si>
    <t xml:space="preserve">    体制补助</t>
  </si>
  <si>
    <t xml:space="preserve">    均衡性转移支付</t>
  </si>
  <si>
    <t xml:space="preserve">    革命老区及民族和边境地区转移支付</t>
  </si>
  <si>
    <t xml:space="preserve">    县级基本财力保障机制奖补资金</t>
  </si>
  <si>
    <t xml:space="preserve">    结算补助</t>
  </si>
  <si>
    <t xml:space="preserve">    资源枯竭型城市转移支付补助</t>
  </si>
  <si>
    <t xml:space="preserve">    企业事业单位划转补助</t>
  </si>
  <si>
    <t xml:space="preserve">    成品油价格和税费改革转移支付补助</t>
  </si>
  <si>
    <t xml:space="preserve">    基层公检法司转移支付</t>
  </si>
  <si>
    <t xml:space="preserve">    义务教育等转移支付</t>
  </si>
  <si>
    <t xml:space="preserve">    基本养老保险和低保等转移支付</t>
  </si>
  <si>
    <t xml:space="preserve">    新型农村合作医疗等转移支付</t>
  </si>
  <si>
    <t xml:space="preserve">    农村综合改革转移支付</t>
  </si>
  <si>
    <t xml:space="preserve">    产粮(油)大县奖励资金</t>
  </si>
  <si>
    <t xml:space="preserve">    重点生态功能区转移支付</t>
  </si>
  <si>
    <t xml:space="preserve">    固定数额补助</t>
  </si>
  <si>
    <t xml:space="preserve">    贫困地区转移支付补助</t>
  </si>
  <si>
    <t xml:space="preserve">    其他一般性转移支付</t>
  </si>
  <si>
    <t xml:space="preserve">  （三）专项转移支付</t>
  </si>
  <si>
    <t>地方政府债券收入</t>
  </si>
  <si>
    <t>上解上级支出</t>
  </si>
  <si>
    <t>债务转贷收入</t>
  </si>
  <si>
    <t>债务转贷支出</t>
  </si>
  <si>
    <t>国债转贷资金上年结余</t>
  </si>
  <si>
    <t>债务还本支出</t>
  </si>
  <si>
    <t>上年结余</t>
  </si>
  <si>
    <t>调入预算稳定调节基金</t>
  </si>
  <si>
    <t>国债转贷资金结余</t>
  </si>
  <si>
    <t xml:space="preserve">调入资金     </t>
  </si>
  <si>
    <t>补充预算稳定调节基金</t>
  </si>
  <si>
    <t>市县上解收入</t>
  </si>
  <si>
    <t>增设预算周转金</t>
  </si>
  <si>
    <t xml:space="preserve">年终结余                         </t>
  </si>
  <si>
    <t xml:space="preserve">  减:结转下年的支出</t>
  </si>
  <si>
    <t>净结余</t>
  </si>
  <si>
    <t>收入合计</t>
  </si>
  <si>
    <t>支出合计</t>
  </si>
  <si>
    <t>附表1-5</t>
  </si>
  <si>
    <t>2017年崇信县税收返还和转移支付决算表</t>
  </si>
  <si>
    <t>地区</t>
  </si>
  <si>
    <t>税收返还</t>
  </si>
  <si>
    <t>一般性转移支付</t>
  </si>
  <si>
    <t>专项转移支付</t>
  </si>
  <si>
    <t>合计</t>
  </si>
  <si>
    <t>崇信县</t>
  </si>
  <si>
    <t>附表1-6</t>
  </si>
  <si>
    <t>2017年崇信县专项转移支付决算表</t>
  </si>
  <si>
    <t>项   目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</si>
  <si>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</si>
  <si>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</si>
  <si>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</si>
  <si>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</si>
  <si>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</si>
  <si>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</si>
  <si>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文化体育与传媒</t>
  </si>
  <si>
    <t xml:space="preserve">    社会保障和就业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</si>
  <si>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</si>
  <si>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</si>
  <si>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</si>
  <si>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</si>
  <si>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</si>
  <si>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</si>
  <si>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</si>
  <si>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</si>
  <si>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国土海洋气象等</t>
  </si>
  <si>
    <t xml:space="preserve">    住房保障</t>
  </si>
  <si>
    <t xml:space="preserve">    粮油物资储备</t>
  </si>
  <si>
    <t>附表1-7</t>
  </si>
  <si>
    <t>2017年崇信县一般债务限额和余额情况表</t>
  </si>
  <si>
    <t>一、2016年末地方政府一般债务余额</t>
  </si>
  <si>
    <t>二、2017年地方政府一般债务限额</t>
  </si>
  <si>
    <t>三、2017年地方政府一般债务(转贷)收入</t>
  </si>
  <si>
    <t xml:space="preserve">  新增债券收入</t>
  </si>
  <si>
    <t xml:space="preserve">  置换债券收入</t>
  </si>
  <si>
    <t>四、2017年地方政府一般债务还本支出</t>
  </si>
  <si>
    <t xml:space="preserve">  置换债券还本</t>
  </si>
  <si>
    <t xml:space="preserve">  其他债务还本</t>
  </si>
  <si>
    <t>五、2017年末地方政府一般债务余额</t>
  </si>
  <si>
    <t>附表1-8</t>
  </si>
  <si>
    <t>2017年崇信县一般公共预算“三公”经费支出情况表</t>
  </si>
  <si>
    <t xml:space="preserve">  1.因公出国（境）费</t>
  </si>
  <si>
    <t xml:space="preserve">  2.公务用车购置及运行维护费</t>
  </si>
  <si>
    <t xml:space="preserve">    （1）公务用车购置费</t>
  </si>
  <si>
    <t xml:space="preserve">    （2）公务用车运行维护费</t>
  </si>
  <si>
    <t xml:space="preserve">  3.公务接待费</t>
  </si>
  <si>
    <t>附表1-9</t>
  </si>
  <si>
    <t>2017年崇信县政府性基金收入决算表</t>
  </si>
  <si>
    <t>项目</t>
  </si>
  <si>
    <t>决算数为预算数的%</t>
  </si>
  <si>
    <t>国有土地使用权出让收入</t>
  </si>
  <si>
    <t>农业土地开发资金收入</t>
  </si>
  <si>
    <t>城市基础设施配套费收入</t>
  </si>
  <si>
    <t>污水处理收入</t>
  </si>
  <si>
    <t>其他政府性基金收入</t>
  </si>
  <si>
    <t>本年收入合计</t>
  </si>
  <si>
    <t>地方政府债务（转贷）收入</t>
  </si>
  <si>
    <t>上年结余收入</t>
  </si>
  <si>
    <t>收入总计</t>
  </si>
  <si>
    <t>附表1-10</t>
  </si>
  <si>
    <t>2017年崇信县府性基金支出决算表</t>
  </si>
  <si>
    <t>小型水库移民扶助基金相关支出</t>
  </si>
  <si>
    <t>国有土地使用权出让收入相关支出</t>
  </si>
  <si>
    <t/>
  </si>
  <si>
    <t>农业土地开发资金相关支出</t>
  </si>
  <si>
    <t>城市基础设施配套费相关支出</t>
  </si>
  <si>
    <t>新增建设用地土地有偿使用费安排的支出</t>
  </si>
  <si>
    <t>污水处理费相关支出</t>
  </si>
  <si>
    <t>国家重大水利工程建设基金及对应专项债务收入安排的支出</t>
  </si>
  <si>
    <t>旅游发展基金</t>
  </si>
  <si>
    <t>彩票公益金相关支出</t>
  </si>
  <si>
    <t>其他政府性基金相关支出</t>
  </si>
  <si>
    <t>本年支出合计</t>
  </si>
  <si>
    <t xml:space="preserve">   ……</t>
  </si>
  <si>
    <t>调出资金</t>
  </si>
  <si>
    <t>年终结余</t>
  </si>
  <si>
    <t>合  计</t>
  </si>
  <si>
    <t>附表1-11</t>
  </si>
  <si>
    <t>2017年崇信县政府性基金转移支付决算表</t>
  </si>
  <si>
    <t>国家电影事业发展专项资金支出</t>
  </si>
  <si>
    <t>大中型水库移民后期扶持基金支出</t>
  </si>
  <si>
    <t>小型水库移民扶助基金支出</t>
  </si>
  <si>
    <t>国有土地使用权出让支出</t>
  </si>
  <si>
    <t>农业土地开发资金支出</t>
  </si>
  <si>
    <t>城市基础设施配套费安排的支出</t>
  </si>
  <si>
    <t>大中型水库库区基金支出</t>
  </si>
  <si>
    <t>国家重大水利工程建设基金支出</t>
  </si>
  <si>
    <t>车辆通行费安排的支出</t>
  </si>
  <si>
    <t>民航发展基金支出</t>
  </si>
  <si>
    <t>新型墙体材料专项基金支出</t>
  </si>
  <si>
    <t>旅游发展基金支出</t>
  </si>
  <si>
    <t>彩票发行销售机构业务费安排的支出</t>
  </si>
  <si>
    <t>彩票公益金安排的支出</t>
  </si>
  <si>
    <t>其他政府性基金支出</t>
  </si>
  <si>
    <t>附表1-12</t>
  </si>
  <si>
    <t>2017年崇信县专项债务限额和余额情况表</t>
  </si>
  <si>
    <t>一、2016年末地方政府专项债务余额</t>
  </si>
  <si>
    <t>二、2017年地方政府专项债务限额</t>
  </si>
  <si>
    <t>三、2017年地方政府专项债务(转贷)收入</t>
  </si>
  <si>
    <t>四、2017年地方政府专项债务还本支出</t>
  </si>
  <si>
    <t>五、2017年末地方政府专项债务余额</t>
  </si>
  <si>
    <t>附表1-13</t>
  </si>
  <si>
    <t>2017年崇信县国有资本经营收入决算表</t>
  </si>
  <si>
    <t>利润收入</t>
  </si>
  <si>
    <t>烟草企业利润收入</t>
  </si>
  <si>
    <t>石油石化企业利润收入</t>
  </si>
  <si>
    <t>……</t>
  </si>
  <si>
    <t>股利、股息收入</t>
  </si>
  <si>
    <t>国有控股公司股利、股息收入</t>
  </si>
  <si>
    <t>国有参股公司股利、股息收入</t>
  </si>
  <si>
    <t>产权转让收入</t>
  </si>
  <si>
    <t>国有股减持收入</t>
  </si>
  <si>
    <t>国有股权、股份转让收入</t>
  </si>
  <si>
    <t>清算收入</t>
  </si>
  <si>
    <t>国有股权、股份清算收入</t>
  </si>
  <si>
    <t>国有独资企业清算收入</t>
  </si>
  <si>
    <t>其他国有资本经营预算收入</t>
  </si>
  <si>
    <t>附表1-14</t>
  </si>
  <si>
    <t>2017年崇信县国有资本经营支出决算表</t>
  </si>
  <si>
    <t>解决历史遗留问题及改革成本支出</t>
  </si>
  <si>
    <t>　　厂办大集体改革支出</t>
  </si>
  <si>
    <t>　　"三供一业"移交补助支出</t>
  </si>
  <si>
    <t>国有企业资本金注入</t>
  </si>
  <si>
    <t>　　国有经济结构调整支出</t>
  </si>
  <si>
    <t>　　公益性设施投资支出</t>
  </si>
  <si>
    <t>国有企业政策性补贴(款)</t>
  </si>
  <si>
    <t>　　国有企业政策性补贴(项)</t>
  </si>
  <si>
    <t>金融国有资本经营预算支出</t>
  </si>
  <si>
    <t>　　资本性支出</t>
  </si>
  <si>
    <t>　　改革性支出</t>
  </si>
  <si>
    <t>其他国有资本经营预算支出(款)</t>
  </si>
  <si>
    <t>　　其他国有资本经营预算支出(项)</t>
  </si>
  <si>
    <t>支出总计</t>
  </si>
  <si>
    <t>附表1-15</t>
  </si>
  <si>
    <t>2017年崇信县社会保险基金收支决算表</t>
  </si>
  <si>
    <t>本年收入</t>
  </si>
  <si>
    <t>本年支出</t>
  </si>
  <si>
    <t>累计结余</t>
  </si>
  <si>
    <t>企业职工基本养老保险基金</t>
  </si>
  <si>
    <t>城乡居民基本养老保险基金</t>
  </si>
  <si>
    <t>机关事业单位基本养老保险基金</t>
  </si>
  <si>
    <t>职工基本医疗保险基金</t>
  </si>
  <si>
    <t>居民基本医疗保险基金</t>
  </si>
  <si>
    <t>工伤保险基金</t>
  </si>
  <si>
    <t>失业保险基金</t>
  </si>
  <si>
    <t>生育保险基金</t>
  </si>
  <si>
    <t>注：按照财政部《地方预决算公开操作规程》，将社会保险基金收入表、社会保险基金支出表合并为一张报表。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</si>
</sst>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176" formatCode="0_ ;[Red]\-0\ "/>
    <numFmt numFmtId="44" formatCode="_ &quot;￥&quot;* #,##0.00_ ;_ &quot;￥&quot;* \-#,##0.00_ ;_ &quot;￥&quot;* &quot;-&quot;??_ ;_ @_ "/>
    <numFmt numFmtId="177" formatCode="#,##0.00_ "/>
    <numFmt numFmtId="43" formatCode="_ * #,##0.00_ ;_ * \-#,##0.00_ ;_ * &quot;-&quot;??_ ;_ @_ "/>
    <numFmt numFmtId="41" formatCode="_ * #,##0_ ;_ * \-#,##0_ ;_ * &quot;-&quot;_ ;_ @_ "/>
    <numFmt numFmtId="178" formatCode="0_ "/>
    <numFmt numFmtId="179" formatCode="#,##0_ "/>
    <numFmt numFmtId="180" formatCode="#,##0.00_);[Red]\(#,##0.00\)"/>
    <numFmt numFmtId="181" formatCode="#,##0_);[Red]\(#,##0\)"/>
    <numFmt numFmtId="182" formatCode="0.0%"/>
    <numFmt numFmtId="183" formatCode="0_);[Red]\(0\)"/>
  </numFmts>
  <fonts count="68">
    <font>
      <sz val="11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11"/>
      <color theme="1"/>
      <name val="Calibri"/>
      <charset val="134"/>
    </font>
    <font>
      <sz val="10"/>
      <color theme="1"/>
      <name val="Arial"/>
      <charset val="134"/>
    </font>
    <font>
      <sz val="10"/>
      <color indexed="8"/>
      <name val="黑体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1"/>
      <color indexed="8"/>
      <name val="Calibri"/>
      <charset val="134"/>
    </font>
    <font>
      <sz val="12"/>
      <color indexed="8"/>
      <name val="Calibri"/>
      <charset val="134"/>
    </font>
    <font>
      <sz val="9"/>
      <color indexed="8"/>
      <name val="黑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ajor"/>
    </font>
    <font>
      <sz val="11"/>
      <color indexed="8"/>
      <name val="黑体"/>
      <charset val="134"/>
    </font>
    <font>
      <sz val="11"/>
      <name val="宋体"/>
      <charset val="134"/>
      <scheme val="minor"/>
    </font>
    <font>
      <sz val="11"/>
      <color indexed="8"/>
      <name val="Arial"/>
      <charset val="134"/>
    </font>
    <font>
      <b/>
      <sz val="11"/>
      <color theme="1"/>
      <name val="宋体"/>
      <charset val="134"/>
      <scheme val="minor"/>
    </font>
    <font>
      <sz val="12"/>
      <color indexed="8"/>
      <name val="Arial"/>
      <charset val="134"/>
    </font>
    <font>
      <sz val="10"/>
      <color indexed="8"/>
      <name val="Arial"/>
      <charset val="134"/>
    </font>
    <font>
      <b/>
      <sz val="18"/>
      <color theme="1"/>
      <name val="宋体"/>
      <charset val="134"/>
      <scheme val="minor"/>
    </font>
    <font>
      <sz val="12"/>
      <color indexed="8"/>
      <name val="宋体"/>
      <charset val="134"/>
      <scheme val="major"/>
    </font>
    <font>
      <sz val="22"/>
      <color indexed="8"/>
      <name val="Calibri"/>
      <charset val="134"/>
    </font>
    <font>
      <b/>
      <sz val="2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  <scheme val="minor"/>
    </font>
    <font>
      <b/>
      <sz val="18"/>
      <color theme="1"/>
      <name val="宋体"/>
      <charset val="134"/>
      <scheme val="maj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indexed="8"/>
      <name val="宋体"/>
      <charset val="134"/>
    </font>
    <font>
      <sz val="10"/>
      <name val="黑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  <scheme val="maj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2"/>
      <name val="Times New Roman"/>
      <charset val="0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仿宋_GB2312"/>
      <family val="3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name val="楷体_GB2312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auto="1"/>
      </left>
      <right/>
      <top style="medium">
        <color indexed="8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auto="1"/>
      </top>
      <bottom style="medium">
        <color indexed="8"/>
      </bottom>
      <diagonal/>
    </border>
    <border>
      <left style="thin">
        <color indexed="8"/>
      </left>
      <right/>
      <top style="thin">
        <color auto="1"/>
      </top>
      <bottom style="medium">
        <color indexed="8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auto="1"/>
      </bottom>
      <diagonal/>
    </border>
    <border>
      <left/>
      <right/>
      <top style="medium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8"/>
      </top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0" fillId="9" borderId="5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8" borderId="57" applyNumberFormat="0" applyFont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1" fillId="0" borderId="61" applyNumberFormat="0" applyFill="0" applyAlignment="0" applyProtection="0">
      <alignment vertical="center"/>
    </xf>
    <xf numFmtId="0" fontId="62" fillId="0" borderId="61" applyNumberFormat="0" applyFill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3" fillId="0" borderId="63" applyNumberFormat="0" applyFill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4" fillId="19" borderId="59" applyNumberFormat="0" applyAlignment="0" applyProtection="0">
      <alignment vertical="center"/>
    </xf>
    <xf numFmtId="0" fontId="56" fillId="19" borderId="58" applyNumberFormat="0" applyAlignment="0" applyProtection="0">
      <alignment vertical="center"/>
    </xf>
    <xf numFmtId="0" fontId="58" fillId="20" borderId="60" applyNumberFormat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63" fillId="0" borderId="62" applyNumberFormat="0" applyFill="0" applyAlignment="0" applyProtection="0">
      <alignment vertical="center"/>
    </xf>
    <xf numFmtId="0" fontId="65" fillId="0" borderId="0"/>
    <xf numFmtId="0" fontId="64" fillId="0" borderId="64" applyNumberFormat="0" applyFill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49" fillId="0" borderId="0"/>
    <xf numFmtId="0" fontId="67" fillId="26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60" fillId="0" borderId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37" fillId="0" borderId="0">
      <alignment vertical="center"/>
    </xf>
    <xf numFmtId="0" fontId="52" fillId="32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37" fillId="0" borderId="0"/>
    <xf numFmtId="0" fontId="48" fillId="3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7" fillId="0" borderId="0"/>
    <xf numFmtId="0" fontId="40" fillId="0" borderId="0"/>
    <xf numFmtId="0" fontId="0" fillId="0" borderId="0">
      <alignment vertical="center"/>
    </xf>
    <xf numFmtId="0" fontId="37" fillId="0" borderId="0"/>
    <xf numFmtId="0" fontId="37" fillId="0" borderId="0"/>
    <xf numFmtId="0" fontId="49" fillId="0" borderId="0"/>
  </cellStyleXfs>
  <cellXfs count="319">
    <xf numFmtId="0" fontId="0" fillId="0" borderId="0" xfId="0">
      <alignment vertical="center"/>
    </xf>
    <xf numFmtId="0" fontId="0" fillId="0" borderId="0" xfId="0" applyAlignment="1"/>
    <xf numFmtId="0" fontId="1" fillId="0" borderId="0" xfId="57" applyFont="1" applyFill="1" applyBorder="1" applyAlignment="1" applyProtection="1"/>
    <xf numFmtId="0" fontId="2" fillId="0" borderId="0" xfId="57" applyFont="1" applyFill="1" applyBorder="1" applyAlignment="1" applyProtection="1"/>
    <xf numFmtId="0" fontId="3" fillId="0" borderId="0" xfId="57" applyFont="1" applyFill="1" applyBorder="1"/>
    <xf numFmtId="0" fontId="3" fillId="0" borderId="0" xfId="57" applyFont="1" applyFill="1"/>
    <xf numFmtId="0" fontId="4" fillId="0" borderId="0" xfId="0" applyFont="1" applyBorder="1" applyAlignment="1" applyProtection="1">
      <alignment vertical="center"/>
    </xf>
    <xf numFmtId="0" fontId="0" fillId="0" borderId="0" xfId="0" applyBorder="1" applyAlignment="1"/>
    <xf numFmtId="0" fontId="5" fillId="0" borderId="0" xfId="57" applyFont="1" applyFill="1" applyBorder="1" applyAlignment="1" applyProtection="1">
      <alignment horizontal="center" vertical="center"/>
    </xf>
    <xf numFmtId="0" fontId="1" fillId="0" borderId="1" xfId="57" applyFont="1" applyFill="1" applyBorder="1" applyAlignment="1" applyProtection="1"/>
    <xf numFmtId="0" fontId="6" fillId="0" borderId="1" xfId="57" applyFont="1" applyFill="1" applyBorder="1" applyAlignment="1" applyProtection="1">
      <alignment horizontal="right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8" xfId="0" applyNumberFormat="1" applyFont="1" applyFill="1" applyBorder="1" applyAlignment="1" applyProtection="1">
      <alignment vertical="center" wrapText="1"/>
    </xf>
    <xf numFmtId="0" fontId="6" fillId="0" borderId="8" xfId="0" applyNumberFormat="1" applyFont="1" applyFill="1" applyBorder="1" applyAlignment="1" applyProtection="1">
      <alignment vertical="center" wrapText="1"/>
    </xf>
    <xf numFmtId="177" fontId="2" fillId="0" borderId="0" xfId="57" applyNumberFormat="1" applyFont="1" applyFill="1" applyBorder="1" applyAlignment="1" applyProtection="1"/>
    <xf numFmtId="0" fontId="7" fillId="0" borderId="9" xfId="0" applyNumberFormat="1" applyFont="1" applyFill="1" applyBorder="1" applyAlignment="1" applyProtection="1">
      <alignment vertical="center" wrapText="1"/>
    </xf>
    <xf numFmtId="0" fontId="7" fillId="0" borderId="10" xfId="0" applyNumberFormat="1" applyFont="1" applyFill="1" applyBorder="1" applyAlignment="1" applyProtection="1">
      <alignment vertical="center" wrapText="1"/>
    </xf>
    <xf numFmtId="0" fontId="6" fillId="0" borderId="10" xfId="0" applyNumberFormat="1" applyFont="1" applyFill="1" applyBorder="1" applyAlignment="1" applyProtection="1">
      <alignment vertical="center" wrapText="1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8" fillId="0" borderId="12" xfId="0" applyNumberFormat="1" applyFont="1" applyFill="1" applyBorder="1" applyAlignment="1" applyProtection="1">
      <alignment horizontal="center" vertical="center" wrapText="1"/>
    </xf>
    <xf numFmtId="0" fontId="9" fillId="0" borderId="12" xfId="0" applyNumberFormat="1" applyFont="1" applyFill="1" applyBorder="1" applyAlignment="1" applyProtection="1">
      <alignment vertical="center" wrapText="1"/>
    </xf>
    <xf numFmtId="0" fontId="6" fillId="0" borderId="13" xfId="57" applyFont="1" applyFill="1" applyBorder="1" applyAlignment="1" applyProtection="1">
      <alignment vertical="center"/>
    </xf>
    <xf numFmtId="0" fontId="3" fillId="0" borderId="0" xfId="57" applyFont="1" applyFill="1" applyAlignment="1"/>
    <xf numFmtId="0" fontId="10" fillId="0" borderId="0" xfId="0" applyFont="1" applyBorder="1" applyAlignment="1" applyProtection="1"/>
    <xf numFmtId="0" fontId="11" fillId="0" borderId="0" xfId="0" applyFont="1" applyBorder="1" applyAlignment="1" applyProtection="1"/>
    <xf numFmtId="0" fontId="12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right" vertical="center"/>
    </xf>
    <xf numFmtId="0" fontId="15" fillId="0" borderId="14" xfId="0" applyFont="1" applyBorder="1" applyAlignment="1" applyProtection="1">
      <alignment horizontal="center" vertical="center"/>
    </xf>
    <xf numFmtId="0" fontId="15" fillId="0" borderId="15" xfId="0" applyFont="1" applyBorder="1" applyAlignment="1" applyProtection="1">
      <alignment horizontal="center" vertical="center" wrapText="1"/>
    </xf>
    <xf numFmtId="0" fontId="15" fillId="0" borderId="16" xfId="0" applyFont="1" applyBorder="1" applyAlignment="1" applyProtection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</xf>
    <xf numFmtId="0" fontId="15" fillId="0" borderId="18" xfId="0" applyFont="1" applyBorder="1" applyAlignment="1" applyProtection="1">
      <alignment horizontal="center" vertical="center"/>
    </xf>
    <xf numFmtId="0" fontId="15" fillId="0" borderId="19" xfId="0" applyFont="1" applyBorder="1" applyAlignment="1" applyProtection="1">
      <alignment horizontal="center" vertical="center"/>
    </xf>
    <xf numFmtId="0" fontId="15" fillId="0" borderId="10" xfId="0" applyFont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horizontal="center" vertical="center" wrapText="1"/>
    </xf>
    <xf numFmtId="3" fontId="7" fillId="0" borderId="0" xfId="0" applyNumberFormat="1" applyFont="1" applyFill="1" applyBorder="1" applyAlignment="1" applyProtection="1">
      <alignment horizontal="left" vertical="center"/>
    </xf>
    <xf numFmtId="0" fontId="17" fillId="0" borderId="8" xfId="0" applyFont="1" applyBorder="1" applyAlignment="1" applyProtection="1">
      <alignment vertical="center"/>
    </xf>
    <xf numFmtId="176" fontId="15" fillId="0" borderId="8" xfId="0" applyNumberFormat="1" applyFont="1" applyBorder="1" applyAlignment="1" applyProtection="1">
      <alignment horizontal="right" vertical="center"/>
    </xf>
    <xf numFmtId="0" fontId="10" fillId="0" borderId="8" xfId="0" applyFont="1" applyBorder="1" applyAlignment="1" applyProtection="1"/>
    <xf numFmtId="0" fontId="15" fillId="0" borderId="8" xfId="0" applyFont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left" vertical="center" indent="1"/>
    </xf>
    <xf numFmtId="176" fontId="16" fillId="0" borderId="8" xfId="0" applyNumberFormat="1" applyFont="1" applyBorder="1" applyAlignment="1" applyProtection="1">
      <alignment horizontal="right" vertical="center"/>
    </xf>
    <xf numFmtId="0" fontId="16" fillId="0" borderId="8" xfId="0" applyFont="1" applyBorder="1" applyAlignment="1" applyProtection="1">
      <alignment vertical="center"/>
    </xf>
    <xf numFmtId="0" fontId="19" fillId="0" borderId="8" xfId="0" applyFont="1" applyBorder="1" applyAlignment="1" applyProtection="1"/>
    <xf numFmtId="0" fontId="20" fillId="0" borderId="7" xfId="0" applyFont="1" applyBorder="1" applyAlignment="1">
      <alignment horizontal="center" vertical="center"/>
    </xf>
    <xf numFmtId="0" fontId="16" fillId="0" borderId="20" xfId="0" applyFont="1" applyBorder="1" applyAlignment="1" applyProtection="1">
      <alignment vertical="center"/>
    </xf>
    <xf numFmtId="176" fontId="16" fillId="0" borderId="20" xfId="0" applyNumberFormat="1" applyFont="1" applyBorder="1" applyAlignment="1" applyProtection="1">
      <alignment horizontal="right" vertical="center"/>
    </xf>
    <xf numFmtId="0" fontId="19" fillId="0" borderId="20" xfId="0" applyFont="1" applyBorder="1" applyAlignment="1" applyProtection="1"/>
    <xf numFmtId="0" fontId="0" fillId="0" borderId="0" xfId="0" applyFont="1" applyBorder="1">
      <alignment vertical="center"/>
    </xf>
    <xf numFmtId="0" fontId="16" fillId="0" borderId="8" xfId="0" applyFont="1" applyBorder="1" applyAlignment="1" applyProtection="1">
      <alignment horizontal="left" vertical="center"/>
    </xf>
    <xf numFmtId="0" fontId="10" fillId="0" borderId="10" xfId="0" applyFont="1" applyBorder="1" applyAlignment="1" applyProtection="1"/>
    <xf numFmtId="0" fontId="20" fillId="0" borderId="11" xfId="0" applyFont="1" applyBorder="1" applyAlignment="1">
      <alignment horizontal="center" vertical="center"/>
    </xf>
    <xf numFmtId="0" fontId="10" fillId="0" borderId="12" xfId="0" applyFont="1" applyBorder="1" applyAlignment="1" applyProtection="1"/>
    <xf numFmtId="0" fontId="11" fillId="0" borderId="0" xfId="0" applyFont="1" applyBorder="1" applyAlignment="1" applyProtection="1">
      <alignment vertical="center" wrapText="1"/>
    </xf>
    <xf numFmtId="0" fontId="21" fillId="0" borderId="0" xfId="0" applyFont="1" applyBorder="1" applyAlignment="1" applyProtection="1"/>
    <xf numFmtId="0" fontId="18" fillId="0" borderId="21" xfId="0" applyNumberFormat="1" applyFont="1" applyFill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176" fontId="15" fillId="0" borderId="22" xfId="0" applyNumberFormat="1" applyFont="1" applyBorder="1" applyAlignment="1" applyProtection="1">
      <alignment horizontal="right" vertical="center"/>
    </xf>
    <xf numFmtId="0" fontId="18" fillId="0" borderId="0" xfId="0" applyNumberFormat="1" applyFont="1" applyFill="1" applyBorder="1" applyAlignment="1" applyProtection="1">
      <alignment horizontal="left" vertical="center" indent="1"/>
    </xf>
    <xf numFmtId="0" fontId="18" fillId="0" borderId="0" xfId="0" applyNumberFormat="1" applyFont="1" applyFill="1" applyBorder="1" applyAlignment="1" applyProtection="1">
      <alignment vertical="center"/>
    </xf>
    <xf numFmtId="176" fontId="16" fillId="0" borderId="22" xfId="0" applyNumberFormat="1" applyFont="1" applyBorder="1" applyAlignment="1" applyProtection="1">
      <alignment horizontal="right" vertical="center"/>
    </xf>
    <xf numFmtId="0" fontId="18" fillId="0" borderId="4" xfId="0" applyNumberFormat="1" applyFont="1" applyFill="1" applyBorder="1" applyAlignment="1" applyProtection="1">
      <alignment vertical="center"/>
    </xf>
    <xf numFmtId="0" fontId="16" fillId="0" borderId="10" xfId="0" applyFont="1" applyBorder="1" applyAlignment="1" applyProtection="1">
      <alignment vertical="center"/>
    </xf>
    <xf numFmtId="176" fontId="16" fillId="0" borderId="19" xfId="0" applyNumberFormat="1" applyFont="1" applyBorder="1" applyAlignment="1" applyProtection="1">
      <alignment horizontal="right" vertical="center"/>
    </xf>
    <xf numFmtId="0" fontId="19" fillId="0" borderId="10" xfId="0" applyFont="1" applyBorder="1" applyAlignment="1" applyProtection="1"/>
    <xf numFmtId="0" fontId="17" fillId="0" borderId="6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vertical="center"/>
    </xf>
    <xf numFmtId="0" fontId="16" fillId="0" borderId="23" xfId="0" applyFont="1" applyBorder="1" applyAlignment="1" applyProtection="1">
      <alignment vertical="center"/>
    </xf>
    <xf numFmtId="176" fontId="16" fillId="0" borderId="24" xfId="0" applyNumberFormat="1" applyFont="1" applyBorder="1" applyAlignment="1" applyProtection="1">
      <alignment horizontal="right" vertical="center"/>
    </xf>
    <xf numFmtId="0" fontId="16" fillId="0" borderId="25" xfId="0" applyFont="1" applyBorder="1" applyAlignment="1" applyProtection="1">
      <alignment vertical="center"/>
    </xf>
    <xf numFmtId="0" fontId="18" fillId="0" borderId="9" xfId="0" applyNumberFormat="1" applyFont="1" applyFill="1" applyBorder="1" applyAlignment="1" applyProtection="1">
      <alignment vertical="center"/>
    </xf>
    <xf numFmtId="0" fontId="16" fillId="0" borderId="26" xfId="0" applyFont="1" applyBorder="1" applyAlignment="1" applyProtection="1">
      <alignment vertical="center"/>
    </xf>
    <xf numFmtId="0" fontId="17" fillId="0" borderId="27" xfId="0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vertical="center"/>
    </xf>
    <xf numFmtId="0" fontId="15" fillId="0" borderId="12" xfId="0" applyFont="1" applyBorder="1" applyAlignment="1" applyProtection="1">
      <alignment vertical="center"/>
    </xf>
    <xf numFmtId="176" fontId="15" fillId="0" borderId="28" xfId="0" applyNumberFormat="1" applyFont="1" applyBorder="1" applyAlignment="1" applyProtection="1">
      <alignment horizontal="right" vertical="center"/>
    </xf>
    <xf numFmtId="0" fontId="22" fillId="0" borderId="0" xfId="0" applyFont="1" applyBorder="1" applyAlignment="1" applyProtection="1"/>
    <xf numFmtId="0" fontId="6" fillId="0" borderId="0" xfId="57" applyFont="1" applyFill="1" applyBorder="1" applyAlignment="1" applyProtection="1">
      <alignment horizontal="right" vertical="center"/>
    </xf>
    <xf numFmtId="0" fontId="6" fillId="0" borderId="2" xfId="57" applyFont="1" applyFill="1" applyBorder="1" applyAlignment="1" applyProtection="1">
      <alignment horizontal="center" vertical="center"/>
    </xf>
    <xf numFmtId="0" fontId="0" fillId="0" borderId="4" xfId="0" applyFont="1" applyBorder="1">
      <alignment vertical="center"/>
    </xf>
    <xf numFmtId="0" fontId="0" fillId="0" borderId="21" xfId="57" applyFont="1" applyFill="1" applyBorder="1" applyAlignment="1" applyProtection="1">
      <alignment vertical="center"/>
    </xf>
    <xf numFmtId="178" fontId="0" fillId="0" borderId="8" xfId="57" applyNumberFormat="1" applyFont="1" applyFill="1" applyBorder="1" applyAlignment="1" applyProtection="1">
      <alignment horizontal="right" vertical="center"/>
    </xf>
    <xf numFmtId="0" fontId="6" fillId="0" borderId="21" xfId="57" applyFont="1" applyFill="1" applyBorder="1" applyAlignment="1" applyProtection="1">
      <alignment vertical="center"/>
    </xf>
    <xf numFmtId="0" fontId="0" fillId="0" borderId="21" xfId="57" applyFont="1" applyFill="1" applyBorder="1" applyAlignment="1" applyProtection="1">
      <alignment horizontal="left" vertical="center" indent="1"/>
    </xf>
    <xf numFmtId="0" fontId="0" fillId="0" borderId="29" xfId="57" applyFont="1" applyFill="1" applyBorder="1" applyAlignment="1" applyProtection="1">
      <alignment horizontal="left" vertical="center"/>
    </xf>
    <xf numFmtId="178" fontId="0" fillId="0" borderId="30" xfId="57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/>
    <xf numFmtId="0" fontId="0" fillId="0" borderId="0" xfId="0" applyFill="1" applyAlignment="1"/>
    <xf numFmtId="10" fontId="0" fillId="0" borderId="0" xfId="0" applyNumberFormat="1" applyFill="1" applyAlignment="1"/>
    <xf numFmtId="10" fontId="0" fillId="0" borderId="0" xfId="0" applyNumberFormat="1">
      <alignment vertical="center"/>
    </xf>
    <xf numFmtId="0" fontId="0" fillId="0" borderId="0" xfId="0" applyBorder="1">
      <alignment vertical="center"/>
    </xf>
    <xf numFmtId="0" fontId="23" fillId="0" borderId="0" xfId="0" applyFont="1" applyAlignment="1">
      <alignment horizontal="center" vertical="center"/>
    </xf>
    <xf numFmtId="10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vertical="center"/>
    </xf>
    <xf numFmtId="0" fontId="0" fillId="0" borderId="1" xfId="0" applyBorder="1">
      <alignment vertical="center"/>
    </xf>
    <xf numFmtId="10" fontId="0" fillId="0" borderId="1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0" fontId="0" fillId="0" borderId="31" xfId="0" applyNumberFormat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left" vertical="center"/>
    </xf>
    <xf numFmtId="3" fontId="7" fillId="0" borderId="8" xfId="0" applyNumberFormat="1" applyFont="1" applyFill="1" applyBorder="1" applyAlignment="1" applyProtection="1">
      <alignment horizontal="right" vertical="center" wrapText="1"/>
    </xf>
    <xf numFmtId="10" fontId="7" fillId="0" borderId="8" xfId="0" applyNumberFormat="1" applyFont="1" applyFill="1" applyBorder="1" applyAlignment="1" applyProtection="1">
      <alignment horizontal="right" vertical="center" wrapText="1"/>
    </xf>
    <xf numFmtId="10" fontId="0" fillId="0" borderId="8" xfId="0" applyNumberFormat="1" applyFont="1" applyFill="1" applyBorder="1" applyAlignment="1"/>
    <xf numFmtId="0" fontId="7" fillId="0" borderId="9" xfId="0" applyNumberFormat="1" applyFont="1" applyFill="1" applyBorder="1" applyAlignment="1" applyProtection="1">
      <alignment horizontal="left" vertical="center" wrapText="1"/>
    </xf>
    <xf numFmtId="3" fontId="7" fillId="0" borderId="10" xfId="0" applyNumberFormat="1" applyFont="1" applyFill="1" applyBorder="1" applyAlignment="1" applyProtection="1">
      <alignment horizontal="right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3" fontId="7" fillId="0" borderId="30" xfId="0" applyNumberFormat="1" applyFont="1" applyFill="1" applyBorder="1" applyAlignment="1" applyProtection="1">
      <alignment horizontal="right" vertical="center" wrapText="1"/>
    </xf>
    <xf numFmtId="10" fontId="7" fillId="0" borderId="12" xfId="0" applyNumberFormat="1" applyFont="1" applyFill="1" applyBorder="1" applyAlignment="1" applyProtection="1">
      <alignment horizontal="right" vertical="center" wrapText="1"/>
    </xf>
    <xf numFmtId="0" fontId="24" fillId="0" borderId="0" xfId="0" applyFont="1" applyBorder="1" applyAlignment="1" applyProtection="1"/>
    <xf numFmtId="0" fontId="10" fillId="0" borderId="0" xfId="0" applyFont="1" applyBorder="1" applyAlignment="1" applyProtection="1">
      <alignment horizontal="right"/>
    </xf>
    <xf numFmtId="10" fontId="10" fillId="0" borderId="0" xfId="0" applyNumberFormat="1" applyFont="1" applyBorder="1" applyAlignment="1" applyProtection="1"/>
    <xf numFmtId="0" fontId="13" fillId="0" borderId="0" xfId="0" applyFont="1" applyBorder="1" applyAlignment="1" applyProtection="1">
      <alignment horizontal="center" vertical="center"/>
    </xf>
    <xf numFmtId="10" fontId="13" fillId="0" borderId="0" xfId="0" applyNumberFormat="1" applyFont="1" applyBorder="1" applyAlignment="1" applyProtection="1">
      <alignment horizontal="center" vertical="center"/>
    </xf>
    <xf numFmtId="0" fontId="16" fillId="0" borderId="0" xfId="0" applyFont="1" applyBorder="1" applyAlignment="1" applyProtection="1"/>
    <xf numFmtId="0" fontId="16" fillId="0" borderId="0" xfId="0" applyFont="1" applyBorder="1" applyAlignment="1" applyProtection="1">
      <alignment horizontal="right"/>
    </xf>
    <xf numFmtId="10" fontId="16" fillId="0" borderId="0" xfId="0" applyNumberFormat="1" applyFont="1" applyBorder="1" applyAlignment="1" applyProtection="1"/>
    <xf numFmtId="0" fontId="16" fillId="0" borderId="14" xfId="0" applyFont="1" applyBorder="1" applyAlignment="1" applyProtection="1">
      <alignment horizontal="center" vertical="center"/>
    </xf>
    <xf numFmtId="0" fontId="15" fillId="0" borderId="32" xfId="0" applyFont="1" applyBorder="1" applyAlignment="1" applyProtection="1">
      <alignment horizontal="center" vertical="center" wrapText="1"/>
    </xf>
    <xf numFmtId="10" fontId="16" fillId="0" borderId="17" xfId="0" applyNumberFormat="1" applyFont="1" applyBorder="1" applyAlignment="1" applyProtection="1">
      <alignment horizontal="center" vertical="center" wrapText="1"/>
    </xf>
    <xf numFmtId="10" fontId="15" fillId="0" borderId="15" xfId="0" applyNumberFormat="1" applyFont="1" applyBorder="1" applyAlignment="1" applyProtection="1">
      <alignment horizontal="center" vertical="center" wrapText="1"/>
    </xf>
    <xf numFmtId="0" fontId="16" fillId="0" borderId="18" xfId="0" applyFont="1" applyBorder="1" applyAlignment="1" applyProtection="1">
      <alignment horizontal="center" vertical="center"/>
    </xf>
    <xf numFmtId="0" fontId="15" fillId="0" borderId="33" xfId="0" applyFont="1" applyBorder="1" applyAlignment="1" applyProtection="1">
      <alignment horizontal="center" vertical="center"/>
    </xf>
    <xf numFmtId="10" fontId="16" fillId="0" borderId="10" xfId="0" applyNumberFormat="1" applyFont="1" applyBorder="1" applyAlignment="1" applyProtection="1">
      <alignment horizontal="center" vertical="center" wrapText="1"/>
    </xf>
    <xf numFmtId="10" fontId="15" fillId="0" borderId="19" xfId="0" applyNumberFormat="1" applyFont="1" applyBorder="1" applyAlignment="1" applyProtection="1">
      <alignment horizontal="center" vertical="center"/>
    </xf>
    <xf numFmtId="0" fontId="16" fillId="0" borderId="34" xfId="0" applyFont="1" applyBorder="1" applyAlignment="1" applyProtection="1">
      <alignment vertical="center"/>
    </xf>
    <xf numFmtId="176" fontId="16" fillId="0" borderId="34" xfId="0" applyNumberFormat="1" applyFont="1" applyBorder="1" applyAlignment="1" applyProtection="1">
      <alignment horizontal="right" vertical="center"/>
    </xf>
    <xf numFmtId="176" fontId="16" fillId="0" borderId="35" xfId="0" applyNumberFormat="1" applyFont="1" applyBorder="1" applyAlignment="1" applyProtection="1">
      <alignment horizontal="right" vertical="center"/>
    </xf>
    <xf numFmtId="10" fontId="16" fillId="0" borderId="35" xfId="0" applyNumberFormat="1" applyFont="1" applyBorder="1" applyAlignment="1" applyProtection="1">
      <alignment horizontal="right" vertical="center"/>
    </xf>
    <xf numFmtId="10" fontId="16" fillId="0" borderId="22" xfId="0" applyNumberFormat="1" applyFont="1" applyBorder="1" applyAlignment="1" applyProtection="1">
      <alignment horizontal="right" vertical="center"/>
    </xf>
    <xf numFmtId="0" fontId="16" fillId="0" borderId="34" xfId="0" applyFont="1" applyBorder="1" applyAlignment="1" applyProtection="1">
      <alignment vertical="center" wrapText="1"/>
    </xf>
    <xf numFmtId="0" fontId="16" fillId="0" borderId="36" xfId="0" applyFont="1" applyBorder="1" applyAlignment="1" applyProtection="1">
      <alignment vertical="center"/>
    </xf>
    <xf numFmtId="176" fontId="16" fillId="0" borderId="33" xfId="0" applyNumberFormat="1" applyFont="1" applyBorder="1" applyAlignment="1" applyProtection="1">
      <alignment horizontal="right" vertical="center"/>
    </xf>
    <xf numFmtId="10" fontId="16" fillId="0" borderId="19" xfId="0" applyNumberFormat="1" applyFont="1" applyBorder="1" applyAlignment="1" applyProtection="1">
      <alignment horizontal="right" vertical="center"/>
    </xf>
    <xf numFmtId="0" fontId="17" fillId="0" borderId="37" xfId="0" applyFont="1" applyBorder="1" applyAlignment="1" applyProtection="1">
      <alignment horizontal="center" vertical="center"/>
    </xf>
    <xf numFmtId="176" fontId="17" fillId="0" borderId="37" xfId="0" applyNumberFormat="1" applyFont="1" applyBorder="1" applyAlignment="1" applyProtection="1">
      <alignment horizontal="right" vertical="center"/>
    </xf>
    <xf numFmtId="176" fontId="17" fillId="0" borderId="24" xfId="0" applyNumberFormat="1" applyFont="1" applyBorder="1" applyAlignment="1" applyProtection="1">
      <alignment horizontal="right" vertical="center"/>
    </xf>
    <xf numFmtId="10" fontId="17" fillId="0" borderId="5" xfId="0" applyNumberFormat="1" applyFont="1" applyBorder="1" applyAlignment="1" applyProtection="1">
      <alignment horizontal="right" vertical="center"/>
    </xf>
    <xf numFmtId="10" fontId="17" fillId="0" borderId="7" xfId="0" applyNumberFormat="1" applyFont="1" applyBorder="1" applyAlignment="1" applyProtection="1">
      <alignment horizontal="right" vertical="center"/>
    </xf>
    <xf numFmtId="176" fontId="16" fillId="0" borderId="36" xfId="0" applyNumberFormat="1" applyFont="1" applyBorder="1" applyAlignment="1" applyProtection="1">
      <alignment horizontal="right" vertical="center"/>
    </xf>
    <xf numFmtId="0" fontId="17" fillId="0" borderId="38" xfId="0" applyFont="1" applyBorder="1" applyAlignment="1" applyProtection="1">
      <alignment horizontal="center" vertical="center"/>
    </xf>
    <xf numFmtId="176" fontId="17" fillId="0" borderId="39" xfId="57" applyNumberFormat="1" applyFont="1" applyBorder="1" applyAlignment="1" applyProtection="1">
      <alignment horizontal="right" vertical="center" wrapText="1"/>
    </xf>
    <xf numFmtId="10" fontId="17" fillId="0" borderId="40" xfId="0" applyNumberFormat="1" applyFont="1" applyBorder="1" applyAlignment="1" applyProtection="1">
      <alignment horizontal="right" vertical="center"/>
    </xf>
    <xf numFmtId="10" fontId="17" fillId="0" borderId="41" xfId="57" applyNumberFormat="1" applyFont="1" applyBorder="1" applyAlignment="1" applyProtection="1">
      <alignment horizontal="right" vertical="center" wrapText="1"/>
    </xf>
    <xf numFmtId="0" fontId="25" fillId="0" borderId="0" xfId="0" applyFont="1" applyBorder="1" applyAlignment="1" applyProtection="1"/>
    <xf numFmtId="0" fontId="26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vertical="center"/>
    </xf>
    <xf numFmtId="10" fontId="15" fillId="0" borderId="0" xfId="0" applyNumberFormat="1" applyFont="1" applyBorder="1" applyAlignment="1" applyProtection="1">
      <alignment vertical="center"/>
    </xf>
    <xf numFmtId="10" fontId="6" fillId="0" borderId="1" xfId="57" applyNumberFormat="1" applyFont="1" applyFill="1" applyBorder="1" applyAlignment="1" applyProtection="1">
      <alignment horizontal="right" vertical="center"/>
    </xf>
    <xf numFmtId="0" fontId="27" fillId="0" borderId="0" xfId="0" applyFont="1" applyBorder="1" applyAlignment="1" applyProtection="1">
      <alignment horizontal="right" vertical="center"/>
    </xf>
    <xf numFmtId="0" fontId="15" fillId="0" borderId="42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 vertical="center" wrapText="1"/>
    </xf>
    <xf numFmtId="0" fontId="15" fillId="0" borderId="36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 vertical="center"/>
    </xf>
    <xf numFmtId="0" fontId="28" fillId="0" borderId="34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  <xf numFmtId="176" fontId="28" fillId="0" borderId="22" xfId="0" applyNumberFormat="1" applyFont="1" applyBorder="1" applyAlignment="1" applyProtection="1">
      <alignment horizontal="right" vertical="center"/>
    </xf>
    <xf numFmtId="10" fontId="28" fillId="0" borderId="22" xfId="0" applyNumberFormat="1" applyFont="1" applyBorder="1" applyAlignment="1" applyProtection="1">
      <alignment horizontal="right" vertical="center"/>
    </xf>
    <xf numFmtId="176" fontId="21" fillId="0" borderId="0" xfId="0" applyNumberFormat="1" applyFont="1" applyBorder="1" applyAlignment="1" applyProtection="1">
      <alignment horizontal="right" vertical="center"/>
    </xf>
    <xf numFmtId="10" fontId="28" fillId="0" borderId="8" xfId="0" applyNumberFormat="1" applyFont="1" applyBorder="1" applyAlignment="1" applyProtection="1">
      <alignment horizontal="right" vertical="center"/>
    </xf>
    <xf numFmtId="0" fontId="17" fillId="0" borderId="7" xfId="0" applyFont="1" applyBorder="1" applyAlignment="1" applyProtection="1">
      <alignment vertical="center"/>
    </xf>
    <xf numFmtId="10" fontId="28" fillId="0" borderId="5" xfId="0" applyNumberFormat="1" applyFont="1" applyBorder="1" applyAlignment="1" applyProtection="1">
      <alignment horizontal="right" vertical="center"/>
    </xf>
    <xf numFmtId="10" fontId="28" fillId="0" borderId="24" xfId="0" applyNumberFormat="1" applyFont="1" applyBorder="1" applyAlignment="1" applyProtection="1">
      <alignment horizontal="right" vertical="center"/>
    </xf>
    <xf numFmtId="0" fontId="28" fillId="0" borderId="34" xfId="0" applyFont="1" applyBorder="1" applyAlignment="1" applyProtection="1">
      <alignment horizontal="left" vertical="center"/>
    </xf>
    <xf numFmtId="0" fontId="17" fillId="0" borderId="43" xfId="0" applyFont="1" applyBorder="1" applyAlignment="1" applyProtection="1">
      <alignment horizontal="center" vertical="center"/>
    </xf>
    <xf numFmtId="176" fontId="28" fillId="0" borderId="44" xfId="0" applyNumberFormat="1" applyFont="1" applyBorder="1" applyAlignment="1" applyProtection="1">
      <alignment horizontal="right" vertical="center"/>
    </xf>
    <xf numFmtId="176" fontId="17" fillId="0" borderId="44" xfId="0" applyNumberFormat="1" applyFont="1" applyBorder="1" applyAlignment="1" applyProtection="1">
      <alignment horizontal="right" vertical="center"/>
    </xf>
    <xf numFmtId="10" fontId="28" fillId="0" borderId="28" xfId="0" applyNumberFormat="1" applyFont="1" applyBorder="1" applyAlignment="1" applyProtection="1">
      <alignment horizontal="right" vertical="center"/>
    </xf>
    <xf numFmtId="176" fontId="10" fillId="0" borderId="0" xfId="0" applyNumberFormat="1" applyFont="1" applyBorder="1" applyAlignment="1" applyProtection="1"/>
    <xf numFmtId="0" fontId="29" fillId="0" borderId="0" xfId="0" applyFont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45" xfId="0" applyFont="1" applyBorder="1" applyAlignment="1">
      <alignment horizontal="center" vertical="center"/>
    </xf>
    <xf numFmtId="4" fontId="0" fillId="0" borderId="3" xfId="0" applyNumberFormat="1" applyFont="1" applyBorder="1">
      <alignment vertical="center"/>
    </xf>
    <xf numFmtId="0" fontId="0" fillId="0" borderId="21" xfId="0" applyFont="1" applyBorder="1">
      <alignment vertical="center"/>
    </xf>
    <xf numFmtId="4" fontId="0" fillId="0" borderId="0" xfId="0" applyNumberFormat="1" applyFont="1" applyBorder="1">
      <alignment vertical="center"/>
    </xf>
    <xf numFmtId="0" fontId="0" fillId="0" borderId="29" xfId="0" applyFont="1" applyBorder="1">
      <alignment vertical="center"/>
    </xf>
    <xf numFmtId="4" fontId="0" fillId="0" borderId="1" xfId="0" applyNumberFormat="1" applyFont="1" applyBorder="1">
      <alignment vertical="center"/>
    </xf>
    <xf numFmtId="0" fontId="31" fillId="0" borderId="0" xfId="0" applyFont="1" applyAlignment="1">
      <alignment horizontal="left" vertical="center"/>
    </xf>
    <xf numFmtId="0" fontId="0" fillId="0" borderId="0" xfId="0" applyNumberFormat="1" applyFont="1" applyFill="1" applyBorder="1" applyAlignment="1"/>
    <xf numFmtId="180" fontId="0" fillId="0" borderId="0" xfId="0" applyNumberFormat="1" applyFont="1" applyFill="1" applyBorder="1" applyAlignment="1"/>
    <xf numFmtId="179" fontId="32" fillId="0" borderId="0" xfId="14" applyNumberFormat="1" applyFont="1" applyFill="1" applyAlignment="1">
      <alignment horizontal="center" vertical="center"/>
    </xf>
    <xf numFmtId="0" fontId="20" fillId="0" borderId="0" xfId="14" applyFont="1" applyFill="1" applyAlignment="1">
      <alignment horizontal="center"/>
    </xf>
    <xf numFmtId="180" fontId="20" fillId="0" borderId="0" xfId="14" applyNumberFormat="1" applyFont="1" applyFill="1" applyAlignment="1">
      <alignment horizontal="center"/>
    </xf>
    <xf numFmtId="0" fontId="33" fillId="0" borderId="1" xfId="0" applyNumberFormat="1" applyFont="1" applyFill="1" applyBorder="1" applyAlignment="1">
      <alignment vertical="center" wrapText="1"/>
    </xf>
    <xf numFmtId="0" fontId="33" fillId="0" borderId="1" xfId="0" applyNumberFormat="1" applyFont="1" applyFill="1" applyBorder="1" applyAlignment="1">
      <alignment horizontal="center" vertical="center" wrapText="1"/>
    </xf>
    <xf numFmtId="0" fontId="34" fillId="0" borderId="45" xfId="0" applyFont="1" applyFill="1" applyBorder="1" applyAlignment="1">
      <alignment horizontal="center" vertical="center" wrapText="1"/>
    </xf>
    <xf numFmtId="180" fontId="35" fillId="0" borderId="3" xfId="0" applyNumberFormat="1" applyFont="1" applyFill="1" applyBorder="1" applyAlignment="1">
      <alignment horizontal="center" vertical="center" wrapText="1"/>
    </xf>
    <xf numFmtId="181" fontId="18" fillId="0" borderId="21" xfId="0" applyNumberFormat="1" applyFont="1" applyFill="1" applyBorder="1" applyAlignment="1">
      <alignment horizontal="left" vertical="center" wrapText="1"/>
    </xf>
    <xf numFmtId="181" fontId="18" fillId="0" borderId="0" xfId="0" applyNumberFormat="1" applyFont="1" applyFill="1" applyBorder="1" applyAlignment="1">
      <alignment horizontal="right" vertical="center" wrapText="1"/>
    </xf>
    <xf numFmtId="181" fontId="18" fillId="0" borderId="29" xfId="0" applyNumberFormat="1" applyFont="1" applyFill="1" applyBorder="1" applyAlignment="1">
      <alignment horizontal="left" vertical="center" wrapText="1"/>
    </xf>
    <xf numFmtId="181" fontId="18" fillId="0" borderId="1" xfId="0" applyNumberFormat="1" applyFont="1" applyFill="1" applyBorder="1" applyAlignment="1">
      <alignment horizontal="right" vertical="center" wrapText="1"/>
    </xf>
    <xf numFmtId="0" fontId="32" fillId="0" borderId="0" xfId="14" applyFont="1" applyFill="1" applyAlignment="1">
      <alignment horizontal="center" vertical="center"/>
    </xf>
    <xf numFmtId="0" fontId="31" fillId="0" borderId="1" xfId="14" applyFont="1" applyFill="1" applyBorder="1" applyAlignment="1">
      <alignment horizontal="right" vertical="center"/>
    </xf>
    <xf numFmtId="0" fontId="36" fillId="0" borderId="4" xfId="14" applyFont="1" applyFill="1" applyBorder="1" applyAlignment="1">
      <alignment horizontal="center" vertical="center"/>
    </xf>
    <xf numFmtId="0" fontId="36" fillId="0" borderId="26" xfId="14" applyFont="1" applyFill="1" applyBorder="1" applyAlignment="1">
      <alignment horizontal="center" vertical="center"/>
    </xf>
    <xf numFmtId="0" fontId="36" fillId="0" borderId="10" xfId="14" applyFont="1" applyFill="1" applyBorder="1" applyAlignment="1">
      <alignment horizontal="center" vertical="center"/>
    </xf>
    <xf numFmtId="3" fontId="37" fillId="0" borderId="29" xfId="14" applyNumberFormat="1" applyFont="1" applyFill="1" applyBorder="1" applyAlignment="1" applyProtection="1">
      <alignment horizontal="left" vertical="center" indent="1"/>
    </xf>
    <xf numFmtId="179" fontId="31" fillId="0" borderId="46" xfId="14" applyNumberFormat="1" applyFont="1" applyFill="1" applyBorder="1" applyAlignment="1">
      <alignment vertical="center"/>
    </xf>
    <xf numFmtId="179" fontId="31" fillId="0" borderId="30" xfId="14" applyNumberFormat="1" applyFont="1" applyFill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38" fillId="0" borderId="1" xfId="57" applyFont="1" applyFill="1" applyBorder="1" applyAlignment="1" applyProtection="1">
      <alignment horizontal="right" vertical="center"/>
    </xf>
    <xf numFmtId="0" fontId="8" fillId="0" borderId="9" xfId="0" applyNumberFormat="1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0" fontId="9" fillId="0" borderId="20" xfId="0" applyNumberFormat="1" applyFont="1" applyFill="1" applyBorder="1" applyAlignment="1">
      <alignment horizontal="center" vertical="center" wrapText="1"/>
    </xf>
    <xf numFmtId="0" fontId="6" fillId="0" borderId="47" xfId="0" applyNumberFormat="1" applyFont="1" applyFill="1" applyBorder="1" applyAlignment="1" applyProtection="1">
      <alignment vertical="center" wrapText="1"/>
    </xf>
    <xf numFmtId="0" fontId="6" fillId="0" borderId="26" xfId="0" applyNumberFormat="1" applyFont="1" applyFill="1" applyBorder="1" applyAlignment="1" applyProtection="1">
      <alignment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" fontId="9" fillId="0" borderId="46" xfId="0" applyNumberFormat="1" applyFont="1" applyFill="1" applyBorder="1" applyAlignment="1" applyProtection="1">
      <alignment vertical="center" wrapText="1"/>
    </xf>
    <xf numFmtId="0" fontId="9" fillId="0" borderId="30" xfId="0" applyNumberFormat="1" applyFont="1" applyFill="1" applyBorder="1" applyAlignment="1" applyProtection="1">
      <alignment vertical="center" wrapText="1"/>
    </xf>
    <xf numFmtId="0" fontId="25" fillId="0" borderId="0" xfId="57" applyFont="1" applyBorder="1" applyAlignment="1" applyProtection="1"/>
    <xf numFmtId="0" fontId="10" fillId="0" borderId="0" xfId="57" applyFont="1" applyBorder="1" applyAlignment="1" applyProtection="1"/>
    <xf numFmtId="0" fontId="15" fillId="0" borderId="0" xfId="57" applyFont="1" applyBorder="1" applyAlignment="1" applyProtection="1"/>
    <xf numFmtId="0" fontId="39" fillId="0" borderId="0" xfId="57" applyFont="1" applyAlignment="1"/>
    <xf numFmtId="178" fontId="10" fillId="0" borderId="0" xfId="57" applyNumberFormat="1" applyFont="1" applyBorder="1" applyAlignment="1" applyProtection="1"/>
    <xf numFmtId="10" fontId="10" fillId="0" borderId="0" xfId="57" applyNumberFormat="1" applyFont="1" applyBorder="1" applyAlignment="1" applyProtection="1"/>
    <xf numFmtId="0" fontId="40" fillId="0" borderId="0" xfId="57" applyAlignment="1"/>
    <xf numFmtId="178" fontId="12" fillId="0" borderId="0" xfId="0" applyNumberFormat="1" applyFont="1" applyBorder="1" applyAlignment="1" applyProtection="1">
      <alignment vertical="center"/>
    </xf>
    <xf numFmtId="10" fontId="12" fillId="0" borderId="0" xfId="0" applyNumberFormat="1" applyFont="1" applyBorder="1" applyAlignment="1" applyProtection="1">
      <alignment vertical="center"/>
    </xf>
    <xf numFmtId="49" fontId="13" fillId="0" borderId="0" xfId="57" applyNumberFormat="1" applyFont="1" applyBorder="1" applyAlignment="1" applyProtection="1">
      <alignment horizontal="center" vertical="center"/>
    </xf>
    <xf numFmtId="178" fontId="13" fillId="0" borderId="0" xfId="57" applyNumberFormat="1" applyFont="1" applyBorder="1" applyAlignment="1" applyProtection="1">
      <alignment horizontal="center" vertical="center"/>
    </xf>
    <xf numFmtId="10" fontId="13" fillId="0" borderId="0" xfId="57" applyNumberFormat="1" applyFont="1" applyBorder="1" applyAlignment="1" applyProtection="1">
      <alignment horizontal="center" vertical="center"/>
    </xf>
    <xf numFmtId="178" fontId="15" fillId="0" borderId="0" xfId="57" applyNumberFormat="1" applyFont="1" applyBorder="1" applyAlignment="1" applyProtection="1"/>
    <xf numFmtId="10" fontId="15" fillId="0" borderId="0" xfId="0" applyNumberFormat="1" applyFont="1" applyBorder="1" applyAlignment="1" applyProtection="1">
      <alignment horizontal="center" vertical="center" wrapText="1"/>
    </xf>
    <xf numFmtId="0" fontId="15" fillId="0" borderId="48" xfId="57" applyFont="1" applyBorder="1" applyAlignment="1" applyProtection="1">
      <alignment horizontal="center" vertical="center"/>
    </xf>
    <xf numFmtId="178" fontId="15" fillId="0" borderId="49" xfId="57" applyNumberFormat="1" applyFont="1" applyBorder="1" applyAlignment="1" applyProtection="1">
      <alignment horizontal="center" vertical="center"/>
    </xf>
    <xf numFmtId="178" fontId="15" fillId="0" borderId="50" xfId="57" applyNumberFormat="1" applyFont="1" applyBorder="1" applyAlignment="1" applyProtection="1">
      <alignment horizontal="center" vertical="center"/>
    </xf>
    <xf numFmtId="10" fontId="16" fillId="0" borderId="51" xfId="0" applyNumberFormat="1" applyFont="1" applyBorder="1" applyAlignment="1" applyProtection="1">
      <alignment horizontal="center" vertical="center" wrapText="1"/>
    </xf>
    <xf numFmtId="0" fontId="17" fillId="0" borderId="0" xfId="57" applyFont="1" applyBorder="1" applyAlignment="1" applyProtection="1">
      <alignment vertical="center"/>
    </xf>
    <xf numFmtId="178" fontId="17" fillId="0" borderId="47" xfId="57" applyNumberFormat="1" applyFont="1" applyBorder="1" applyAlignment="1" applyProtection="1">
      <alignment horizontal="right" vertical="center"/>
    </xf>
    <xf numFmtId="178" fontId="17" fillId="0" borderId="47" xfId="57" applyNumberFormat="1" applyFont="1" applyBorder="1" applyAlignment="1" applyProtection="1">
      <alignment vertical="center"/>
    </xf>
    <xf numFmtId="10" fontId="15" fillId="0" borderId="0" xfId="57" applyNumberFormat="1" applyFont="1" applyBorder="1" applyAlignment="1" applyProtection="1">
      <alignment vertical="center"/>
    </xf>
    <xf numFmtId="0" fontId="41" fillId="0" borderId="0" xfId="57" applyFont="1" applyBorder="1" applyAlignment="1" applyProtection="1"/>
    <xf numFmtId="0" fontId="15" fillId="0" borderId="0" xfId="57" applyFont="1" applyBorder="1" applyAlignment="1" applyProtection="1">
      <alignment vertical="center"/>
    </xf>
    <xf numFmtId="178" fontId="15" fillId="0" borderId="47" xfId="57" applyNumberFormat="1" applyFont="1" applyBorder="1" applyAlignment="1" applyProtection="1">
      <alignment horizontal="right" vertical="center"/>
    </xf>
    <xf numFmtId="178" fontId="15" fillId="0" borderId="47" xfId="57" applyNumberFormat="1" applyFont="1" applyBorder="1" applyAlignment="1" applyProtection="1">
      <alignment vertical="center"/>
    </xf>
    <xf numFmtId="178" fontId="15" fillId="0" borderId="8" xfId="57" applyNumberFormat="1" applyFont="1" applyBorder="1" applyAlignment="1" applyProtection="1">
      <alignment horizontal="right" vertical="center"/>
    </xf>
    <xf numFmtId="178" fontId="17" fillId="0" borderId="8" xfId="57" applyNumberFormat="1" applyFont="1" applyBorder="1" applyAlignment="1" applyProtection="1">
      <alignment horizontal="right" vertical="center"/>
    </xf>
    <xf numFmtId="178" fontId="17" fillId="0" borderId="0" xfId="57" applyNumberFormat="1" applyFont="1" applyBorder="1" applyAlignment="1" applyProtection="1">
      <alignment vertical="center"/>
    </xf>
    <xf numFmtId="178" fontId="15" fillId="0" borderId="0" xfId="57" applyNumberFormat="1" applyFont="1" applyBorder="1" applyAlignment="1" applyProtection="1">
      <alignment vertical="center"/>
    </xf>
    <xf numFmtId="178" fontId="17" fillId="0" borderId="47" xfId="57" applyNumberFormat="1" applyFont="1" applyBorder="1" applyAlignment="1" applyProtection="1">
      <alignment horizontal="right"/>
    </xf>
    <xf numFmtId="178" fontId="15" fillId="0" borderId="47" xfId="57" applyNumberFormat="1" applyFont="1" applyFill="1" applyBorder="1" applyAlignment="1" applyProtection="1">
      <alignment horizontal="right" vertical="center"/>
    </xf>
    <xf numFmtId="0" fontId="14" fillId="0" borderId="0" xfId="57" applyFont="1" applyFill="1" applyBorder="1" applyAlignment="1" applyProtection="1">
      <alignment horizontal="right" vertical="center"/>
    </xf>
    <xf numFmtId="178" fontId="15" fillId="0" borderId="47" xfId="57" applyNumberFormat="1" applyFont="1" applyBorder="1" applyAlignment="1" applyProtection="1">
      <alignment horizontal="right"/>
    </xf>
    <xf numFmtId="0" fontId="14" fillId="0" borderId="0" xfId="57" applyFont="1" applyFill="1" applyBorder="1" applyAlignment="1" applyProtection="1">
      <alignment horizontal="center" vertical="center"/>
    </xf>
    <xf numFmtId="178" fontId="17" fillId="0" borderId="47" xfId="57" applyNumberFormat="1" applyFont="1" applyBorder="1" applyAlignment="1" applyProtection="1"/>
    <xf numFmtId="0" fontId="39" fillId="0" borderId="0" xfId="57" applyFont="1" applyBorder="1" applyAlignment="1"/>
    <xf numFmtId="178" fontId="15" fillId="0" borderId="47" xfId="57" applyNumberFormat="1" applyFont="1" applyBorder="1" applyAlignment="1" applyProtection="1"/>
    <xf numFmtId="0" fontId="17" fillId="0" borderId="52" xfId="57" applyFont="1" applyFill="1" applyBorder="1" applyAlignment="1" applyProtection="1">
      <alignment horizontal="center" vertical="center"/>
    </xf>
    <xf numFmtId="178" fontId="17" fillId="0" borderId="53" xfId="57" applyNumberFormat="1" applyFont="1" applyFill="1" applyBorder="1" applyAlignment="1" applyProtection="1">
      <alignment horizontal="right" vertical="center"/>
    </xf>
    <xf numFmtId="178" fontId="17" fillId="0" borderId="54" xfId="57" applyNumberFormat="1" applyFont="1" applyFill="1" applyBorder="1" applyAlignment="1" applyProtection="1">
      <alignment horizontal="right" vertical="center"/>
    </xf>
    <xf numFmtId="10" fontId="17" fillId="0" borderId="54" xfId="57" applyNumberFormat="1" applyFont="1" applyFill="1" applyBorder="1" applyAlignment="1" applyProtection="1">
      <alignment horizontal="right" vertical="center"/>
    </xf>
    <xf numFmtId="0" fontId="17" fillId="0" borderId="0" xfId="57" applyFont="1" applyBorder="1" applyAlignment="1" applyProtection="1"/>
    <xf numFmtId="0" fontId="42" fillId="0" borderId="0" xfId="57" applyFont="1"/>
    <xf numFmtId="182" fontId="15" fillId="0" borderId="0" xfId="57" applyNumberFormat="1" applyFont="1" applyBorder="1" applyAlignment="1" applyProtection="1"/>
    <xf numFmtId="0" fontId="40" fillId="0" borderId="0" xfId="57"/>
    <xf numFmtId="0" fontId="15" fillId="0" borderId="0" xfId="0" applyFont="1" applyBorder="1" applyAlignment="1" applyProtection="1"/>
    <xf numFmtId="182" fontId="15" fillId="0" borderId="0" xfId="0" applyNumberFormat="1" applyFont="1" applyBorder="1" applyAlignment="1" applyProtection="1"/>
    <xf numFmtId="0" fontId="13" fillId="0" borderId="0" xfId="57" applyFont="1" applyBorder="1" applyAlignment="1" applyProtection="1">
      <alignment horizontal="center" vertical="center"/>
    </xf>
    <xf numFmtId="182" fontId="13" fillId="0" borderId="0" xfId="57" applyNumberFormat="1" applyFont="1" applyBorder="1" applyAlignment="1" applyProtection="1">
      <alignment horizontal="center" vertical="center"/>
    </xf>
    <xf numFmtId="182" fontId="43" fillId="0" borderId="0" xfId="57" applyNumberFormat="1" applyFont="1" applyBorder="1" applyAlignment="1" applyProtection="1">
      <alignment horizontal="center" vertical="center"/>
    </xf>
    <xf numFmtId="182" fontId="15" fillId="0" borderId="0" xfId="57" applyNumberFormat="1" applyFont="1" applyBorder="1" applyAlignment="1" applyProtection="1">
      <alignment horizontal="right" vertical="center"/>
    </xf>
    <xf numFmtId="0" fontId="15" fillId="0" borderId="49" xfId="57" applyFont="1" applyBorder="1" applyAlignment="1" applyProtection="1">
      <alignment horizontal="center" vertical="center"/>
    </xf>
    <xf numFmtId="0" fontId="15" fillId="0" borderId="55" xfId="0" applyFont="1" applyBorder="1" applyAlignment="1" applyProtection="1">
      <alignment horizontal="center" vertical="center" wrapText="1"/>
    </xf>
    <xf numFmtId="0" fontId="16" fillId="0" borderId="55" xfId="0" applyFont="1" applyBorder="1" applyAlignment="1" applyProtection="1">
      <alignment horizontal="center" vertical="center" wrapText="1"/>
    </xf>
    <xf numFmtId="182" fontId="15" fillId="0" borderId="51" xfId="0" applyNumberFormat="1" applyFont="1" applyBorder="1" applyAlignment="1" applyProtection="1">
      <alignment horizontal="center" vertical="center" wrapText="1"/>
    </xf>
    <xf numFmtId="0" fontId="17" fillId="0" borderId="34" xfId="0" applyFont="1" applyBorder="1" applyAlignment="1" applyProtection="1">
      <alignment vertical="center"/>
    </xf>
    <xf numFmtId="176" fontId="17" fillId="0" borderId="35" xfId="57" applyNumberFormat="1" applyFont="1" applyBorder="1" applyAlignment="1" applyProtection="1">
      <alignment horizontal="right" vertical="center"/>
    </xf>
    <xf numFmtId="182" fontId="17" fillId="0" borderId="35" xfId="57" applyNumberFormat="1" applyFont="1" applyBorder="1" applyAlignment="1" applyProtection="1">
      <alignment horizontal="right" vertical="center"/>
    </xf>
    <xf numFmtId="182" fontId="17" fillId="0" borderId="0" xfId="57" applyNumberFormat="1" applyFont="1" applyBorder="1" applyAlignment="1" applyProtection="1">
      <alignment horizontal="right" vertical="center"/>
    </xf>
    <xf numFmtId="0" fontId="15" fillId="0" borderId="34" xfId="57" applyFont="1" applyBorder="1" applyAlignment="1" applyProtection="1">
      <alignment horizontal="left" vertical="center" indent="1"/>
    </xf>
    <xf numFmtId="176" fontId="15" fillId="0" borderId="35" xfId="57" applyNumberFormat="1" applyFont="1" applyBorder="1" applyAlignment="1" applyProtection="1">
      <alignment horizontal="right" vertical="center"/>
    </xf>
    <xf numFmtId="176" fontId="28" fillId="0" borderId="35" xfId="57" applyNumberFormat="1" applyFont="1" applyBorder="1" applyAlignment="1" applyProtection="1">
      <alignment horizontal="right" vertical="center"/>
    </xf>
    <xf numFmtId="182" fontId="15" fillId="0" borderId="35" xfId="57" applyNumberFormat="1" applyFont="1" applyBorder="1" applyAlignment="1" applyProtection="1">
      <alignment horizontal="right" vertical="center"/>
    </xf>
    <xf numFmtId="0" fontId="15" fillId="0" borderId="0" xfId="57" applyFont="1" applyBorder="1" applyAlignment="1" applyProtection="1">
      <alignment horizontal="left" vertical="center" indent="1"/>
    </xf>
    <xf numFmtId="176" fontId="15" fillId="0" borderId="47" xfId="57" applyNumberFormat="1" applyFont="1" applyBorder="1" applyAlignment="1" applyProtection="1">
      <alignment horizontal="right" vertical="center"/>
    </xf>
    <xf numFmtId="176" fontId="28" fillId="0" borderId="34" xfId="57" applyNumberFormat="1" applyFont="1" applyBorder="1" applyAlignment="1" applyProtection="1">
      <alignment horizontal="right" vertical="center"/>
    </xf>
    <xf numFmtId="0" fontId="15" fillId="0" borderId="47" xfId="57" applyFont="1" applyBorder="1" applyAlignment="1" applyProtection="1">
      <alignment horizontal="right" vertical="center"/>
    </xf>
    <xf numFmtId="176" fontId="28" fillId="0" borderId="0" xfId="57" applyNumberFormat="1" applyFont="1" applyBorder="1" applyAlignment="1" applyProtection="1">
      <alignment horizontal="right" vertical="center"/>
    </xf>
    <xf numFmtId="0" fontId="15" fillId="0" borderId="0" xfId="57" applyFont="1" applyBorder="1" applyAlignment="1" applyProtection="1">
      <alignment horizontal="right" vertical="center"/>
    </xf>
    <xf numFmtId="0" fontId="17" fillId="0" borderId="0" xfId="57" applyFont="1" applyBorder="1" applyAlignment="1" applyProtection="1">
      <alignment horizontal="right" vertical="center"/>
    </xf>
    <xf numFmtId="0" fontId="17" fillId="0" borderId="21" xfId="57" applyFont="1" applyBorder="1" applyAlignment="1" applyProtection="1">
      <alignment horizontal="right" vertical="center"/>
    </xf>
    <xf numFmtId="0" fontId="17" fillId="0" borderId="34" xfId="57" applyFont="1" applyBorder="1" applyAlignment="1" applyProtection="1">
      <alignment vertical="center"/>
    </xf>
    <xf numFmtId="0" fontId="17" fillId="0" borderId="43" xfId="57" applyFont="1" applyBorder="1" applyAlignment="1" applyProtection="1">
      <alignment horizontal="center" vertical="center"/>
    </xf>
    <xf numFmtId="0" fontId="17" fillId="0" borderId="52" xfId="57" applyFont="1" applyBorder="1" applyAlignment="1" applyProtection="1">
      <alignment horizontal="right" vertical="center"/>
    </xf>
    <xf numFmtId="0" fontId="17" fillId="0" borderId="53" xfId="57" applyFont="1" applyBorder="1" applyAlignment="1" applyProtection="1">
      <alignment horizontal="right" vertical="center"/>
    </xf>
    <xf numFmtId="182" fontId="17" fillId="0" borderId="40" xfId="57" applyNumberFormat="1" applyFont="1" applyBorder="1" applyAlignment="1" applyProtection="1">
      <alignment horizontal="right" vertical="center"/>
    </xf>
    <xf numFmtId="182" fontId="17" fillId="0" borderId="11" xfId="57" applyNumberFormat="1" applyFont="1" applyBorder="1" applyAlignment="1" applyProtection="1">
      <alignment horizontal="right" vertical="center"/>
    </xf>
    <xf numFmtId="182" fontId="10" fillId="0" borderId="0" xfId="0" applyNumberFormat="1" applyFont="1" applyBorder="1" applyAlignment="1" applyProtection="1"/>
    <xf numFmtId="182" fontId="13" fillId="0" borderId="0" xfId="0" applyNumberFormat="1" applyFont="1" applyBorder="1" applyAlignment="1" applyProtection="1">
      <alignment horizontal="center" vertical="center"/>
    </xf>
    <xf numFmtId="0" fontId="44" fillId="0" borderId="0" xfId="0" applyFont="1" applyBorder="1" applyAlignment="1" applyProtection="1"/>
    <xf numFmtId="182" fontId="44" fillId="0" borderId="0" xfId="0" applyNumberFormat="1" applyFont="1" applyBorder="1" applyAlignment="1" applyProtection="1"/>
    <xf numFmtId="182" fontId="16" fillId="0" borderId="0" xfId="0" applyNumberFormat="1" applyFont="1" applyBorder="1" applyAlignment="1" applyProtection="1">
      <alignment horizontal="right" vertical="center"/>
    </xf>
    <xf numFmtId="0" fontId="16" fillId="0" borderId="56" xfId="0" applyFont="1" applyBorder="1" applyAlignment="1" applyProtection="1">
      <alignment horizontal="center" vertical="center"/>
    </xf>
    <xf numFmtId="182" fontId="16" fillId="0" borderId="51" xfId="0" applyNumberFormat="1" applyFont="1" applyBorder="1" applyAlignment="1" applyProtection="1">
      <alignment horizontal="center" vertical="center" wrapText="1"/>
    </xf>
    <xf numFmtId="182" fontId="17" fillId="0" borderId="34" xfId="0" applyNumberFormat="1" applyFont="1" applyBorder="1" applyAlignment="1" applyProtection="1">
      <alignment vertical="center"/>
    </xf>
    <xf numFmtId="182" fontId="17" fillId="0" borderId="0" xfId="0" applyNumberFormat="1" applyFont="1" applyBorder="1" applyAlignment="1" applyProtection="1">
      <alignment vertical="center"/>
    </xf>
    <xf numFmtId="183" fontId="15" fillId="0" borderId="35" xfId="0" applyNumberFormat="1" applyFont="1" applyBorder="1" applyAlignment="1" applyProtection="1">
      <alignment horizontal="right" vertical="center"/>
    </xf>
    <xf numFmtId="182" fontId="15" fillId="0" borderId="34" xfId="0" applyNumberFormat="1" applyFont="1" applyBorder="1" applyAlignment="1" applyProtection="1">
      <alignment vertical="center"/>
    </xf>
    <xf numFmtId="182" fontId="15" fillId="0" borderId="0" xfId="0" applyNumberFormat="1" applyFont="1" applyBorder="1" applyAlignment="1" applyProtection="1">
      <alignment vertical="center"/>
    </xf>
    <xf numFmtId="183" fontId="15" fillId="0" borderId="34" xfId="0" applyNumberFormat="1" applyFont="1" applyBorder="1" applyAlignment="1" applyProtection="1">
      <alignment horizontal="right" vertical="center"/>
    </xf>
    <xf numFmtId="183" fontId="17" fillId="0" borderId="40" xfId="0" applyNumberFormat="1" applyFont="1" applyBorder="1" applyAlignment="1" applyProtection="1">
      <alignment horizontal="right" vertical="center"/>
    </xf>
    <xf numFmtId="182" fontId="17" fillId="0" borderId="27" xfId="0" applyNumberFormat="1" applyFont="1" applyBorder="1" applyAlignment="1" applyProtection="1">
      <alignment vertical="center"/>
    </xf>
    <xf numFmtId="182" fontId="17" fillId="0" borderId="11" xfId="0" applyNumberFormat="1" applyFont="1" applyBorder="1" applyAlignment="1" applyProtection="1">
      <alignment vertical="center"/>
    </xf>
    <xf numFmtId="0" fontId="44" fillId="0" borderId="13" xfId="0" applyFont="1" applyBorder="1" applyAlignment="1" applyProtection="1">
      <alignment horizontal="left" vertical="top" wrapText="1"/>
    </xf>
    <xf numFmtId="0" fontId="44" fillId="0" borderId="13" xfId="0" applyFont="1" applyBorder="1" applyAlignment="1" applyProtection="1">
      <alignment horizontal="left" vertical="top"/>
    </xf>
    <xf numFmtId="182" fontId="44" fillId="0" borderId="13" xfId="0" applyNumberFormat="1" applyFont="1" applyBorder="1" applyAlignment="1" applyProtection="1">
      <alignment horizontal="left" vertical="top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决算资料印刷01" xfId="32"/>
    <cellStyle name="汇总" xfId="33" builtinId="25"/>
    <cellStyle name="好" xfId="34" builtinId="26"/>
    <cellStyle name="常规_（庄浪）2003年地方预算（财政部正式）" xfId="35"/>
    <cellStyle name="适中" xfId="36" builtinId="28"/>
    <cellStyle name="20% - 强调文字颜色 5" xfId="37" builtinId="46"/>
    <cellStyle name="强调文字颜色 1" xfId="38" builtinId="29"/>
    <cellStyle name="常规_收支表08年4月30(定案)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常规 48" xfId="44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17" xfId="56"/>
    <cellStyle name="常规 2" xfId="57"/>
    <cellStyle name="常规 3" xfId="58"/>
    <cellStyle name="常规 4" xfId="59"/>
    <cellStyle name="常规 5" xfId="60"/>
    <cellStyle name="常规_（崇信）2003年地方预算表（财政部正式）" xfId="6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33"/>
  <sheetViews>
    <sheetView showGridLines="0" workbookViewId="0">
      <selection activeCell="F26" sqref="F26"/>
    </sheetView>
  </sheetViews>
  <sheetFormatPr defaultColWidth="54.625" defaultRowHeight="48" customHeight="1" outlineLevelCol="4"/>
  <cols>
    <col min="1" max="1" width="32.625" style="29" customWidth="1"/>
    <col min="2" max="3" width="12.625" style="29" customWidth="1"/>
    <col min="4" max="5" width="12.625" style="300" customWidth="1"/>
    <col min="6" max="6" width="54.625" style="29"/>
    <col min="7" max="16384" width="54.625" style="1"/>
  </cols>
  <sheetData>
    <row r="1" ht="20.1" customHeight="1" spans="1:1">
      <c r="A1" s="6" t="s">
        <v>0</v>
      </c>
    </row>
    <row r="2" s="152" customFormat="1" ht="50.1" customHeight="1" spans="1:5">
      <c r="A2" s="120" t="s">
        <v>1</v>
      </c>
      <c r="B2" s="120"/>
      <c r="C2" s="120"/>
      <c r="D2" s="301"/>
      <c r="E2" s="301"/>
    </row>
    <row r="3" s="29" customFormat="1" ht="18.75" customHeight="1" spans="1:5">
      <c r="A3" s="302"/>
      <c r="B3" s="302"/>
      <c r="C3" s="302"/>
      <c r="D3" s="303"/>
      <c r="E3" s="304" t="s">
        <v>2</v>
      </c>
    </row>
    <row r="4" s="29" customFormat="1" customHeight="1" spans="1:5">
      <c r="A4" s="305" t="s">
        <v>3</v>
      </c>
      <c r="B4" s="276" t="s">
        <v>4</v>
      </c>
      <c r="C4" s="276" t="s">
        <v>5</v>
      </c>
      <c r="D4" s="306" t="s">
        <v>6</v>
      </c>
      <c r="E4" s="306" t="s">
        <v>7</v>
      </c>
    </row>
    <row r="5" s="29" customFormat="1" ht="24" customHeight="1" spans="1:5">
      <c r="A5" s="278" t="s">
        <v>8</v>
      </c>
      <c r="B5" s="278">
        <f>SUM(B6:B18)</f>
        <v>21270</v>
      </c>
      <c r="C5" s="278">
        <f>SUM(C6:C18)</f>
        <v>23432</v>
      </c>
      <c r="D5" s="307">
        <f>C5/B5</f>
        <v>1.10164551010813</v>
      </c>
      <c r="E5" s="308">
        <v>0.213653079194075</v>
      </c>
    </row>
    <row r="6" s="29" customFormat="1" ht="24" customHeight="1" spans="1:5">
      <c r="A6" s="133" t="s">
        <v>9</v>
      </c>
      <c r="B6" s="309">
        <v>11925</v>
      </c>
      <c r="C6" s="309">
        <v>14005</v>
      </c>
      <c r="D6" s="310">
        <f t="shared" ref="D6:D28" si="0">C6/B6</f>
        <v>1.17442348008386</v>
      </c>
      <c r="E6" s="311">
        <v>0.49658046591152</v>
      </c>
    </row>
    <row r="7" s="29" customFormat="1" ht="24" customHeight="1" spans="1:5">
      <c r="A7" s="133" t="s">
        <v>10</v>
      </c>
      <c r="B7" s="309"/>
      <c r="C7" s="309"/>
      <c r="D7" s="310"/>
      <c r="E7" s="311">
        <v>-1</v>
      </c>
    </row>
    <row r="8" s="29" customFormat="1" ht="24" customHeight="1" spans="1:5">
      <c r="A8" s="133" t="s">
        <v>11</v>
      </c>
      <c r="B8" s="309">
        <v>914</v>
      </c>
      <c r="C8" s="309">
        <v>818</v>
      </c>
      <c r="D8" s="310">
        <f t="shared" si="0"/>
        <v>0.894967177242888</v>
      </c>
      <c r="E8" s="311">
        <v>-0.033096926713948</v>
      </c>
    </row>
    <row r="9" s="29" customFormat="1" ht="24" customHeight="1" spans="1:5">
      <c r="A9" s="133" t="s">
        <v>12</v>
      </c>
      <c r="B9" s="309">
        <v>579</v>
      </c>
      <c r="C9" s="309">
        <v>488</v>
      </c>
      <c r="D9" s="310">
        <f t="shared" si="0"/>
        <v>0.842832469775475</v>
      </c>
      <c r="E9" s="311">
        <v>0.14018691588785</v>
      </c>
    </row>
    <row r="10" s="29" customFormat="1" ht="24" customHeight="1" spans="1:5">
      <c r="A10" s="133" t="s">
        <v>13</v>
      </c>
      <c r="B10" s="309">
        <v>2176</v>
      </c>
      <c r="C10" s="309">
        <v>2633</v>
      </c>
      <c r="D10" s="310">
        <f t="shared" si="0"/>
        <v>1.21001838235294</v>
      </c>
      <c r="E10" s="311">
        <v>0.571940298507463</v>
      </c>
    </row>
    <row r="11" s="29" customFormat="1" ht="24" customHeight="1" spans="1:5">
      <c r="A11" s="133" t="s">
        <v>14</v>
      </c>
      <c r="B11" s="309">
        <v>1786</v>
      </c>
      <c r="C11" s="309">
        <v>2034</v>
      </c>
      <c r="D11" s="310">
        <f t="shared" si="0"/>
        <v>1.13885778275476</v>
      </c>
      <c r="E11" s="311">
        <v>0.275235109717868</v>
      </c>
    </row>
    <row r="12" s="29" customFormat="1" ht="24" customHeight="1" spans="1:5">
      <c r="A12" s="133" t="s">
        <v>15</v>
      </c>
      <c r="B12" s="309">
        <v>1387</v>
      </c>
      <c r="C12" s="309">
        <v>1391</v>
      </c>
      <c r="D12" s="310">
        <f t="shared" si="0"/>
        <v>1.0028839221341</v>
      </c>
      <c r="E12" s="311">
        <v>0.122679580306699</v>
      </c>
    </row>
    <row r="13" s="29" customFormat="1" ht="24" customHeight="1" spans="1:5">
      <c r="A13" s="133" t="s">
        <v>16</v>
      </c>
      <c r="B13" s="309">
        <v>263</v>
      </c>
      <c r="C13" s="309">
        <v>208</v>
      </c>
      <c r="D13" s="310">
        <f t="shared" si="0"/>
        <v>0.790874524714829</v>
      </c>
      <c r="E13" s="311">
        <v>-0.114893617021277</v>
      </c>
    </row>
    <row r="14" s="29" customFormat="1" ht="24" customHeight="1" spans="1:5">
      <c r="A14" s="133" t="s">
        <v>17</v>
      </c>
      <c r="B14" s="309">
        <v>634</v>
      </c>
      <c r="C14" s="309">
        <v>479</v>
      </c>
      <c r="D14" s="310">
        <f t="shared" si="0"/>
        <v>0.755520504731861</v>
      </c>
      <c r="E14" s="311">
        <v>-0.10634328358209</v>
      </c>
    </row>
    <row r="15" s="29" customFormat="1" ht="23.45" customHeight="1" spans="1:5">
      <c r="A15" s="133" t="s">
        <v>18</v>
      </c>
      <c r="B15" s="309">
        <v>716</v>
      </c>
      <c r="C15" s="309">
        <v>518</v>
      </c>
      <c r="D15" s="310">
        <f t="shared" si="0"/>
        <v>0.723463687150838</v>
      </c>
      <c r="E15" s="311">
        <v>-0.189358372456964</v>
      </c>
    </row>
    <row r="16" s="29" customFormat="1" ht="23.45" customHeight="1" spans="1:5">
      <c r="A16" s="133" t="s">
        <v>19</v>
      </c>
      <c r="B16" s="309">
        <v>237</v>
      </c>
      <c r="C16" s="309">
        <v>256</v>
      </c>
      <c r="D16" s="310">
        <f t="shared" si="0"/>
        <v>1.08016877637131</v>
      </c>
      <c r="E16" s="311">
        <v>0.207547169811321</v>
      </c>
    </row>
    <row r="17" s="29" customFormat="1" ht="23.45" customHeight="1" spans="1:5">
      <c r="A17" s="133" t="s">
        <v>20</v>
      </c>
      <c r="B17" s="309">
        <v>4</v>
      </c>
      <c r="C17" s="309">
        <v>4</v>
      </c>
      <c r="D17" s="310">
        <f t="shared" si="0"/>
        <v>1</v>
      </c>
      <c r="E17" s="311">
        <v>0</v>
      </c>
    </row>
    <row r="18" s="29" customFormat="1" ht="23.45" customHeight="1" spans="1:5">
      <c r="A18" s="133" t="s">
        <v>21</v>
      </c>
      <c r="B18" s="312">
        <v>649</v>
      </c>
      <c r="C18" s="312">
        <v>598</v>
      </c>
      <c r="D18" s="310">
        <f t="shared" si="0"/>
        <v>0.921417565485362</v>
      </c>
      <c r="E18" s="311">
        <v>-0.00499168053244592</v>
      </c>
    </row>
    <row r="19" s="29" customFormat="1" ht="23.45" customHeight="1" spans="1:5">
      <c r="A19" s="278" t="s">
        <v>22</v>
      </c>
      <c r="B19" s="278">
        <f>SUM(B20:B27)</f>
        <v>7070</v>
      </c>
      <c r="C19" s="278">
        <f>SUM(C20:C27)</f>
        <v>5888</v>
      </c>
      <c r="D19" s="307">
        <f t="shared" si="0"/>
        <v>0.832814710042433</v>
      </c>
      <c r="E19" s="308">
        <v>-0.0653968253968254</v>
      </c>
    </row>
    <row r="20" s="29" customFormat="1" ht="23.45" customHeight="1" spans="1:5">
      <c r="A20" s="133" t="s">
        <v>23</v>
      </c>
      <c r="B20" s="309">
        <v>1660</v>
      </c>
      <c r="C20" s="309">
        <v>1917</v>
      </c>
      <c r="D20" s="310">
        <f t="shared" si="0"/>
        <v>1.15481927710843</v>
      </c>
      <c r="E20" s="311">
        <v>-0.0113460546673543</v>
      </c>
    </row>
    <row r="21" s="29" customFormat="1" ht="23.45" customHeight="1" spans="1:5">
      <c r="A21" s="133" t="s">
        <v>24</v>
      </c>
      <c r="B21" s="309">
        <v>2015</v>
      </c>
      <c r="C21" s="309">
        <v>1055</v>
      </c>
      <c r="D21" s="310">
        <f t="shared" si="0"/>
        <v>0.523573200992556</v>
      </c>
      <c r="E21" s="311">
        <v>-0.431879375336564</v>
      </c>
    </row>
    <row r="22" s="29" customFormat="1" ht="23.45" customHeight="1" spans="1:5">
      <c r="A22" s="133" t="s">
        <v>25</v>
      </c>
      <c r="B22" s="309">
        <v>853</v>
      </c>
      <c r="C22" s="309">
        <v>856</v>
      </c>
      <c r="D22" s="310">
        <f t="shared" si="0"/>
        <v>1.00351699882767</v>
      </c>
      <c r="E22" s="311">
        <v>0.226361031518625</v>
      </c>
    </row>
    <row r="23" s="29" customFormat="1" ht="23.45" customHeight="1" spans="1:5">
      <c r="A23" s="133" t="s">
        <v>26</v>
      </c>
      <c r="B23" s="309"/>
      <c r="C23" s="309">
        <v>24</v>
      </c>
      <c r="D23" s="310"/>
      <c r="E23" s="311">
        <v>-0.978798586572438</v>
      </c>
    </row>
    <row r="24" s="29" customFormat="1" ht="23.45" customHeight="1" spans="1:5">
      <c r="A24" s="133" t="s">
        <v>27</v>
      </c>
      <c r="B24" s="309">
        <v>1700</v>
      </c>
      <c r="C24" s="309">
        <v>1685</v>
      </c>
      <c r="D24" s="310">
        <f t="shared" si="0"/>
        <v>0.991176470588235</v>
      </c>
      <c r="E24" s="311"/>
    </row>
    <row r="25" s="29" customFormat="1" ht="23.45" customHeight="1" spans="1:5">
      <c r="A25" s="133" t="s">
        <v>28</v>
      </c>
      <c r="B25" s="309">
        <v>233</v>
      </c>
      <c r="C25" s="309">
        <v>76</v>
      </c>
      <c r="D25" s="310">
        <f t="shared" si="0"/>
        <v>0.32618025751073</v>
      </c>
      <c r="E25" s="311">
        <v>-0.648148148148148</v>
      </c>
    </row>
    <row r="26" s="29" customFormat="1" ht="23.45" customHeight="1" spans="1:5">
      <c r="A26" s="133" t="s">
        <v>29</v>
      </c>
      <c r="B26" s="309">
        <v>90</v>
      </c>
      <c r="C26" s="309">
        <v>151</v>
      </c>
      <c r="D26" s="310">
        <f t="shared" si="0"/>
        <v>1.67777777777778</v>
      </c>
      <c r="E26" s="311">
        <v>-0.196808510638298</v>
      </c>
    </row>
    <row r="27" s="29" customFormat="1" ht="20.25" customHeight="1" spans="1:5">
      <c r="A27" s="133" t="s">
        <v>30</v>
      </c>
      <c r="B27" s="309">
        <v>519</v>
      </c>
      <c r="C27" s="309">
        <v>124</v>
      </c>
      <c r="D27" s="310">
        <f t="shared" si="0"/>
        <v>0.238921001926782</v>
      </c>
      <c r="E27" s="311">
        <v>-0.540740740740741</v>
      </c>
    </row>
    <row r="28" s="29" customFormat="1" ht="20.25" customHeight="1" spans="1:5">
      <c r="A28" s="80" t="s">
        <v>31</v>
      </c>
      <c r="B28" s="313">
        <f>B5+B19</f>
        <v>28340</v>
      </c>
      <c r="C28" s="313">
        <f>C5+C19</f>
        <v>29320</v>
      </c>
      <c r="D28" s="314">
        <f t="shared" si="0"/>
        <v>1.03458009880028</v>
      </c>
      <c r="E28" s="315">
        <v>0.144999414222673</v>
      </c>
    </row>
    <row r="29" s="29" customFormat="1" ht="20.25" customHeight="1" spans="1:5">
      <c r="A29" s="316"/>
      <c r="B29" s="317"/>
      <c r="C29" s="317"/>
      <c r="D29" s="318"/>
      <c r="E29" s="318"/>
    </row>
    <row r="30" s="29" customFormat="1" ht="20.25" customHeight="1" spans="4:5">
      <c r="D30" s="300"/>
      <c r="E30" s="300"/>
    </row>
    <row r="31" s="29" customFormat="1" ht="20.25" customHeight="1" spans="4:5">
      <c r="D31" s="300"/>
      <c r="E31" s="300"/>
    </row>
    <row r="32" s="29" customFormat="1" ht="20.25" customHeight="1" spans="4:5">
      <c r="D32" s="300"/>
      <c r="E32" s="300"/>
    </row>
    <row r="33" s="29" customFormat="1" ht="24" customHeight="1" spans="4:5">
      <c r="D33" s="300"/>
      <c r="E33" s="300"/>
    </row>
  </sheetData>
  <mergeCells count="2">
    <mergeCell ref="A2:E2"/>
    <mergeCell ref="A29:E29"/>
  </mergeCells>
  <pageMargins left="0.984027777777778" right="0.747916666666667" top="0.590277777777778" bottom="0.984027777777778" header="0.313888888888889" footer="0.313888888888889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22"/>
  <sheetViews>
    <sheetView showGridLines="0" topLeftCell="A7" workbookViewId="0">
      <selection activeCell="C21" sqref="C21"/>
    </sheetView>
  </sheetViews>
  <sheetFormatPr defaultColWidth="9" defaultRowHeight="15" outlineLevelCol="7"/>
  <cols>
    <col min="1" max="1" width="43.1666666666667" style="29" customWidth="1"/>
    <col min="2" max="2" width="11.2583333333333" style="118" customWidth="1"/>
    <col min="3" max="3" width="9.66666666666667" style="29" customWidth="1"/>
    <col min="4" max="4" width="11.4" style="119" customWidth="1"/>
    <col min="5" max="5" width="12.625" style="119" customWidth="1"/>
    <col min="6" max="7" width="9" style="29"/>
    <col min="8" max="16384" width="9" style="1"/>
  </cols>
  <sheetData>
    <row r="1" ht="20.1" customHeight="1" spans="1:7">
      <c r="A1" s="6" t="s">
        <v>1332</v>
      </c>
      <c r="B1" s="29"/>
      <c r="G1" s="1"/>
    </row>
    <row r="2" s="29" customFormat="1" ht="50.1" customHeight="1" spans="1:5">
      <c r="A2" s="120" t="s">
        <v>1333</v>
      </c>
      <c r="B2" s="120"/>
      <c r="C2" s="120"/>
      <c r="D2" s="121"/>
      <c r="E2" s="121"/>
    </row>
    <row r="3" s="117" customFormat="1" ht="24" customHeight="1" spans="1:5">
      <c r="A3" s="122"/>
      <c r="B3" s="123"/>
      <c r="C3" s="122"/>
      <c r="D3" s="124"/>
      <c r="E3" s="124"/>
    </row>
    <row r="4" s="117" customFormat="1" ht="24" customHeight="1" spans="1:5">
      <c r="A4" s="125" t="s">
        <v>3</v>
      </c>
      <c r="B4" s="126" t="s">
        <v>4</v>
      </c>
      <c r="C4" s="36" t="s">
        <v>5</v>
      </c>
      <c r="D4" s="127" t="s">
        <v>6</v>
      </c>
      <c r="E4" s="128" t="s">
        <v>7</v>
      </c>
    </row>
    <row r="5" s="117" customFormat="1" ht="24" customHeight="1" spans="1:5">
      <c r="A5" s="129"/>
      <c r="B5" s="130"/>
      <c r="C5" s="40"/>
      <c r="D5" s="131"/>
      <c r="E5" s="132"/>
    </row>
    <row r="6" s="117" customFormat="1" ht="24" customHeight="1" spans="1:5">
      <c r="A6" s="133" t="s">
        <v>1334</v>
      </c>
      <c r="B6" s="134">
        <v>49</v>
      </c>
      <c r="C6" s="135">
        <v>49</v>
      </c>
      <c r="D6" s="136">
        <f>C6/B6</f>
        <v>1</v>
      </c>
      <c r="E6" s="137">
        <v>1</v>
      </c>
    </row>
    <row r="7" s="117" customFormat="1" ht="24" customHeight="1" spans="1:6">
      <c r="A7" s="133" t="s">
        <v>1335</v>
      </c>
      <c r="B7" s="134">
        <v>6000</v>
      </c>
      <c r="C7" s="135">
        <v>23914</v>
      </c>
      <c r="D7" s="136">
        <f t="shared" ref="D7:D22" si="0">C7/B7</f>
        <v>3.98566666666667</v>
      </c>
      <c r="E7" s="137">
        <v>8.40385371608337</v>
      </c>
      <c r="F7" s="117" t="s">
        <v>1336</v>
      </c>
    </row>
    <row r="8" s="117" customFormat="1" ht="24" customHeight="1" spans="1:8">
      <c r="A8" s="133" t="s">
        <v>1337</v>
      </c>
      <c r="B8" s="134">
        <v>50</v>
      </c>
      <c r="C8" s="135">
        <v>6</v>
      </c>
      <c r="D8" s="136">
        <f t="shared" si="0"/>
        <v>0.12</v>
      </c>
      <c r="E8" s="137">
        <v>-0.739130434782609</v>
      </c>
      <c r="H8" s="98"/>
    </row>
    <row r="9" s="117" customFormat="1" ht="24" customHeight="1" spans="1:8">
      <c r="A9" s="133" t="s">
        <v>1338</v>
      </c>
      <c r="B9" s="134">
        <v>650</v>
      </c>
      <c r="C9" s="135">
        <v>348</v>
      </c>
      <c r="D9" s="136">
        <f t="shared" si="0"/>
        <v>0.535384615384615</v>
      </c>
      <c r="E9" s="137">
        <v>-0.872853489221776</v>
      </c>
      <c r="H9" s="98"/>
    </row>
    <row r="10" s="117" customFormat="1" ht="24" customHeight="1" spans="1:8">
      <c r="A10" s="133" t="s">
        <v>1339</v>
      </c>
      <c r="B10" s="134"/>
      <c r="C10" s="135"/>
      <c r="D10" s="136"/>
      <c r="E10" s="137">
        <v>-1</v>
      </c>
      <c r="H10" s="98"/>
    </row>
    <row r="11" s="117" customFormat="1" ht="24" customHeight="1" spans="1:8">
      <c r="A11" s="133" t="s">
        <v>1340</v>
      </c>
      <c r="B11" s="134">
        <v>70</v>
      </c>
      <c r="C11" s="135">
        <v>53</v>
      </c>
      <c r="D11" s="136">
        <f t="shared" si="0"/>
        <v>0.757142857142857</v>
      </c>
      <c r="E11" s="137">
        <v>-0.145161290322581</v>
      </c>
      <c r="H11" s="98"/>
    </row>
    <row r="12" s="117" customFormat="1" ht="24" customHeight="1" spans="1:8">
      <c r="A12" s="138" t="s">
        <v>1341</v>
      </c>
      <c r="B12" s="134">
        <v>868</v>
      </c>
      <c r="C12" s="135"/>
      <c r="D12" s="136">
        <f t="shared" si="0"/>
        <v>0</v>
      </c>
      <c r="E12" s="137"/>
      <c r="H12" s="98"/>
    </row>
    <row r="13" s="117" customFormat="1" ht="24" customHeight="1" spans="1:6">
      <c r="A13" s="133" t="s">
        <v>1342</v>
      </c>
      <c r="B13" s="134"/>
      <c r="C13" s="135">
        <v>13</v>
      </c>
      <c r="D13" s="136"/>
      <c r="E13" s="137"/>
      <c r="F13" s="117" t="s">
        <v>1336</v>
      </c>
    </row>
    <row r="14" s="117" customFormat="1" ht="24" customHeight="1" spans="1:5">
      <c r="A14" s="133" t="s">
        <v>1343</v>
      </c>
      <c r="B14" s="134"/>
      <c r="C14" s="135">
        <v>439</v>
      </c>
      <c r="D14" s="136"/>
      <c r="E14" s="137">
        <v>0.45364238410596</v>
      </c>
    </row>
    <row r="15" s="117" customFormat="1" ht="24" customHeight="1" spans="1:6">
      <c r="A15" s="139" t="s">
        <v>1344</v>
      </c>
      <c r="B15" s="140">
        <v>200</v>
      </c>
      <c r="C15" s="140"/>
      <c r="D15" s="136">
        <f t="shared" si="0"/>
        <v>0</v>
      </c>
      <c r="E15" s="141">
        <v>-1</v>
      </c>
      <c r="F15" s="117" t="s">
        <v>1336</v>
      </c>
    </row>
    <row r="16" s="117" customFormat="1" ht="24" customHeight="1" spans="1:6">
      <c r="A16" s="142" t="s">
        <v>1345</v>
      </c>
      <c r="B16" s="143">
        <v>7887</v>
      </c>
      <c r="C16" s="144">
        <v>24822</v>
      </c>
      <c r="D16" s="145">
        <f t="shared" si="0"/>
        <v>3.14720426017497</v>
      </c>
      <c r="E16" s="146">
        <v>3.22286492004083</v>
      </c>
      <c r="F16" s="117" t="s">
        <v>1336</v>
      </c>
    </row>
    <row r="17" s="117" customFormat="1" ht="24" customHeight="1" spans="1:6">
      <c r="A17" s="133" t="s">
        <v>1225</v>
      </c>
      <c r="B17" s="134"/>
      <c r="C17" s="135"/>
      <c r="D17" s="136"/>
      <c r="E17" s="137"/>
      <c r="F17" s="117" t="s">
        <v>1336</v>
      </c>
    </row>
    <row r="18" s="117" customFormat="1" ht="24" customHeight="1" spans="1:6">
      <c r="A18" s="133" t="s">
        <v>1254</v>
      </c>
      <c r="B18" s="134"/>
      <c r="C18" s="135"/>
      <c r="D18" s="136"/>
      <c r="E18" s="137"/>
      <c r="F18" s="117" t="s">
        <v>1336</v>
      </c>
    </row>
    <row r="19" s="117" customFormat="1" ht="24" customHeight="1" spans="1:5">
      <c r="A19" s="133" t="s">
        <v>1346</v>
      </c>
      <c r="B19" s="134"/>
      <c r="C19" s="135"/>
      <c r="D19" s="136"/>
      <c r="E19" s="137"/>
    </row>
    <row r="20" s="117" customFormat="1" ht="24" customHeight="1" spans="1:6">
      <c r="A20" s="133" t="s">
        <v>1347</v>
      </c>
      <c r="B20" s="134"/>
      <c r="C20" s="135">
        <v>616</v>
      </c>
      <c r="D20" s="136"/>
      <c r="E20" s="137">
        <v>0.342047930283224</v>
      </c>
      <c r="F20" s="117" t="s">
        <v>1336</v>
      </c>
    </row>
    <row r="21" s="117" customFormat="1" ht="24" customHeight="1" spans="1:5">
      <c r="A21" s="139" t="s">
        <v>1348</v>
      </c>
      <c r="B21" s="147">
        <v>1249</v>
      </c>
      <c r="C21" s="140">
        <v>1650</v>
      </c>
      <c r="D21" s="136">
        <f t="shared" si="0"/>
        <v>1.32105684547638</v>
      </c>
      <c r="E21" s="141">
        <v>-0.354838709677419</v>
      </c>
    </row>
    <row r="22" ht="24" customHeight="1" spans="1:5">
      <c r="A22" s="148" t="s">
        <v>1349</v>
      </c>
      <c r="B22" s="149">
        <v>9136</v>
      </c>
      <c r="C22" s="149">
        <v>25438</v>
      </c>
      <c r="D22" s="150">
        <f t="shared" si="0"/>
        <v>2.78436952714536</v>
      </c>
      <c r="E22" s="151">
        <v>1.9055396916048</v>
      </c>
    </row>
  </sheetData>
  <mergeCells count="6">
    <mergeCell ref="A2:E2"/>
    <mergeCell ref="A4:A5"/>
    <mergeCell ref="B4:B5"/>
    <mergeCell ref="C4:C5"/>
    <mergeCell ref="D4:D5"/>
    <mergeCell ref="E4:E5"/>
  </mergeCells>
  <pageMargins left="0.786805555555556" right="0.668055555555556" top="0.984027777777778" bottom="0.984027777777778" header="0.354166666666667" footer="0.313888888888889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22"/>
  <sheetViews>
    <sheetView showGridLines="0" topLeftCell="A7" workbookViewId="0">
      <selection activeCell="B7" sqref="B7:B21"/>
    </sheetView>
  </sheetViews>
  <sheetFormatPr defaultColWidth="9" defaultRowHeight="13.5" outlineLevelCol="4"/>
  <cols>
    <col min="1" max="1" width="50.625" style="95" customWidth="1"/>
    <col min="2" max="2" width="15.625" style="95" customWidth="1"/>
    <col min="3" max="3" width="15.625" style="96" customWidth="1"/>
    <col min="4" max="4" width="40.625" style="95" customWidth="1"/>
    <col min="5" max="16384" width="9" style="95"/>
  </cols>
  <sheetData>
    <row r="1" customFormat="1" ht="14.25" customHeight="1" spans="1:5">
      <c r="A1" s="6" t="s">
        <v>1350</v>
      </c>
      <c r="C1" s="97"/>
      <c r="E1" s="98"/>
    </row>
    <row r="2" customFormat="1" spans="3:5">
      <c r="C2" s="97"/>
      <c r="E2" s="98"/>
    </row>
    <row r="3" customFormat="1" ht="31.5" customHeight="1" spans="1:5">
      <c r="A3" s="99" t="s">
        <v>1351</v>
      </c>
      <c r="B3" s="99"/>
      <c r="C3" s="100"/>
      <c r="D3" s="101"/>
      <c r="E3" s="98"/>
    </row>
    <row r="4" customFormat="1" ht="23.25" customHeight="1" spans="1:5">
      <c r="A4" s="102"/>
      <c r="B4" s="102"/>
      <c r="C4" s="103" t="s">
        <v>2</v>
      </c>
      <c r="D4" s="104"/>
      <c r="E4" s="98"/>
    </row>
    <row r="5" ht="48" customHeight="1" spans="1:3">
      <c r="A5" s="105" t="s">
        <v>1281</v>
      </c>
      <c r="B5" s="106" t="s">
        <v>5</v>
      </c>
      <c r="C5" s="107" t="s">
        <v>1122</v>
      </c>
    </row>
    <row r="6" s="94" customFormat="1" ht="21" customHeight="1" spans="1:3">
      <c r="A6" s="108" t="s">
        <v>1352</v>
      </c>
      <c r="B6" s="109"/>
      <c r="C6" s="110"/>
    </row>
    <row r="7" s="94" customFormat="1" ht="21" customHeight="1" spans="1:3">
      <c r="A7" s="108" t="s">
        <v>1353</v>
      </c>
      <c r="B7" s="109">
        <v>49</v>
      </c>
      <c r="C7" s="110"/>
    </row>
    <row r="8" s="94" customFormat="1" ht="21" customHeight="1" spans="1:3">
      <c r="A8" s="108" t="s">
        <v>1354</v>
      </c>
      <c r="B8" s="109"/>
      <c r="C8" s="110"/>
    </row>
    <row r="9" s="94" customFormat="1" ht="21" customHeight="1" spans="1:3">
      <c r="A9" s="108" t="s">
        <v>1355</v>
      </c>
      <c r="B9" s="109">
        <v>868</v>
      </c>
      <c r="C9" s="110">
        <v>5.33576642335766</v>
      </c>
    </row>
    <row r="10" s="94" customFormat="1" ht="21" customHeight="1" spans="1:3">
      <c r="A10" s="108" t="s">
        <v>1356</v>
      </c>
      <c r="B10" s="109"/>
      <c r="C10" s="110"/>
    </row>
    <row r="11" s="94" customFormat="1" ht="21" customHeight="1" spans="1:3">
      <c r="A11" s="108" t="s">
        <v>1339</v>
      </c>
      <c r="B11" s="109"/>
      <c r="C11" s="110">
        <v>-1</v>
      </c>
    </row>
    <row r="12" s="94" customFormat="1" ht="21" customHeight="1" spans="1:3">
      <c r="A12" s="108" t="s">
        <v>1357</v>
      </c>
      <c r="B12" s="109"/>
      <c r="C12" s="110"/>
    </row>
    <row r="13" s="94" customFormat="1" ht="21" customHeight="1" spans="1:3">
      <c r="A13" s="108" t="s">
        <v>1358</v>
      </c>
      <c r="B13" s="109"/>
      <c r="C13" s="110"/>
    </row>
    <row r="14" s="94" customFormat="1" ht="21" customHeight="1" spans="1:3">
      <c r="A14" s="108" t="s">
        <v>1359</v>
      </c>
      <c r="B14" s="109"/>
      <c r="C14" s="110"/>
    </row>
    <row r="15" s="94" customFormat="1" ht="21" customHeight="1" spans="1:3">
      <c r="A15" s="108" t="s">
        <v>1360</v>
      </c>
      <c r="B15" s="109"/>
      <c r="C15" s="110"/>
    </row>
    <row r="16" s="94" customFormat="1" ht="21" customHeight="1" spans="1:3">
      <c r="A16" s="108" t="s">
        <v>1361</v>
      </c>
      <c r="B16" s="109"/>
      <c r="C16" s="110"/>
    </row>
    <row r="17" s="94" customFormat="1" ht="21" customHeight="1" spans="1:3">
      <c r="A17" s="108" t="s">
        <v>1362</v>
      </c>
      <c r="B17" s="109"/>
      <c r="C17" s="110"/>
    </row>
    <row r="18" s="94" customFormat="1" ht="21" customHeight="1" spans="1:3">
      <c r="A18" s="108" t="s">
        <v>1363</v>
      </c>
      <c r="B18" s="109">
        <v>27</v>
      </c>
      <c r="C18" s="110">
        <v>1.07692307692308</v>
      </c>
    </row>
    <row r="19" s="94" customFormat="1" ht="21" customHeight="1" spans="1:3">
      <c r="A19" s="108" t="s">
        <v>1364</v>
      </c>
      <c r="B19" s="109"/>
      <c r="C19" s="110"/>
    </row>
    <row r="20" s="94" customFormat="1" ht="21" customHeight="1" spans="1:3">
      <c r="A20" s="108" t="s">
        <v>1365</v>
      </c>
      <c r="B20" s="109"/>
      <c r="C20" s="111">
        <v>-1</v>
      </c>
    </row>
    <row r="21" s="94" customFormat="1" ht="21" customHeight="1" spans="1:3">
      <c r="A21" s="112" t="s">
        <v>1366</v>
      </c>
      <c r="B21" s="113">
        <v>809</v>
      </c>
      <c r="C21" s="110"/>
    </row>
    <row r="22" s="94" customFormat="1" ht="21" customHeight="1" spans="1:3">
      <c r="A22" s="114" t="s">
        <v>1117</v>
      </c>
      <c r="B22" s="115">
        <v>1753</v>
      </c>
      <c r="C22" s="116">
        <v>-0.53648863035431</v>
      </c>
    </row>
  </sheetData>
  <mergeCells count="1">
    <mergeCell ref="A3:C3"/>
  </mergeCells>
  <pageMargins left="0.94375" right="0.699305555555556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20"/>
  <sheetViews>
    <sheetView showGridLines="0" workbookViewId="0">
      <selection activeCell="I8" sqref="I8"/>
    </sheetView>
  </sheetViews>
  <sheetFormatPr defaultColWidth="9" defaultRowHeight="15" outlineLevelCol="5"/>
  <cols>
    <col min="1" max="1" width="43.75" style="2" customWidth="1"/>
    <col min="2" max="2" width="15.75" style="2" customWidth="1"/>
    <col min="3" max="3" width="9" style="4"/>
    <col min="4" max="239" width="9" style="5"/>
    <col min="240" max="240" width="65.375" style="5" customWidth="1"/>
    <col min="241" max="246" width="21.25" style="5" customWidth="1"/>
    <col min="247" max="247" width="8" style="5" customWidth="1"/>
    <col min="248" max="248" width="6" style="5" customWidth="1"/>
    <col min="249" max="495" width="9" style="5"/>
    <col min="496" max="496" width="65.375" style="5" customWidth="1"/>
    <col min="497" max="502" width="21.25" style="5" customWidth="1"/>
    <col min="503" max="503" width="8" style="5" customWidth="1"/>
    <col min="504" max="504" width="6" style="5" customWidth="1"/>
    <col min="505" max="751" width="9" style="5"/>
    <col min="752" max="752" width="65.375" style="5" customWidth="1"/>
    <col min="753" max="758" width="21.25" style="5" customWidth="1"/>
    <col min="759" max="759" width="8" style="5" customWidth="1"/>
    <col min="760" max="760" width="6" style="5" customWidth="1"/>
    <col min="761" max="1007" width="9" style="5"/>
    <col min="1008" max="1008" width="65.375" style="5" customWidth="1"/>
    <col min="1009" max="1014" width="21.25" style="5" customWidth="1"/>
    <col min="1015" max="1015" width="8" style="5" customWidth="1"/>
    <col min="1016" max="1016" width="6" style="5" customWidth="1"/>
    <col min="1017" max="1263" width="9" style="5"/>
    <col min="1264" max="1264" width="65.375" style="5" customWidth="1"/>
    <col min="1265" max="1270" width="21.25" style="5" customWidth="1"/>
    <col min="1271" max="1271" width="8" style="5" customWidth="1"/>
    <col min="1272" max="1272" width="6" style="5" customWidth="1"/>
    <col min="1273" max="1519" width="9" style="5"/>
    <col min="1520" max="1520" width="65.375" style="5" customWidth="1"/>
    <col min="1521" max="1526" width="21.25" style="5" customWidth="1"/>
    <col min="1527" max="1527" width="8" style="5" customWidth="1"/>
    <col min="1528" max="1528" width="6" style="5" customWidth="1"/>
    <col min="1529" max="1775" width="9" style="5"/>
    <col min="1776" max="1776" width="65.375" style="5" customWidth="1"/>
    <col min="1777" max="1782" width="21.25" style="5" customWidth="1"/>
    <col min="1783" max="1783" width="8" style="5" customWidth="1"/>
    <col min="1784" max="1784" width="6" style="5" customWidth="1"/>
    <col min="1785" max="2031" width="9" style="5"/>
    <col min="2032" max="2032" width="65.375" style="5" customWidth="1"/>
    <col min="2033" max="2038" width="21.25" style="5" customWidth="1"/>
    <col min="2039" max="2039" width="8" style="5" customWidth="1"/>
    <col min="2040" max="2040" width="6" style="5" customWidth="1"/>
    <col min="2041" max="2287" width="9" style="5"/>
    <col min="2288" max="2288" width="65.375" style="5" customWidth="1"/>
    <col min="2289" max="2294" width="21.25" style="5" customWidth="1"/>
    <col min="2295" max="2295" width="8" style="5" customWidth="1"/>
    <col min="2296" max="2296" width="6" style="5" customWidth="1"/>
    <col min="2297" max="2543" width="9" style="5"/>
    <col min="2544" max="2544" width="65.375" style="5" customWidth="1"/>
    <col min="2545" max="2550" width="21.25" style="5" customWidth="1"/>
    <col min="2551" max="2551" width="8" style="5" customWidth="1"/>
    <col min="2552" max="2552" width="6" style="5" customWidth="1"/>
    <col min="2553" max="2799" width="9" style="5"/>
    <col min="2800" max="2800" width="65.375" style="5" customWidth="1"/>
    <col min="2801" max="2806" width="21.25" style="5" customWidth="1"/>
    <col min="2807" max="2807" width="8" style="5" customWidth="1"/>
    <col min="2808" max="2808" width="6" style="5" customWidth="1"/>
    <col min="2809" max="3055" width="9" style="5"/>
    <col min="3056" max="3056" width="65.375" style="5" customWidth="1"/>
    <col min="3057" max="3062" width="21.25" style="5" customWidth="1"/>
    <col min="3063" max="3063" width="8" style="5" customWidth="1"/>
    <col min="3064" max="3064" width="6" style="5" customWidth="1"/>
    <col min="3065" max="3311" width="9" style="5"/>
    <col min="3312" max="3312" width="65.375" style="5" customWidth="1"/>
    <col min="3313" max="3318" width="21.25" style="5" customWidth="1"/>
    <col min="3319" max="3319" width="8" style="5" customWidth="1"/>
    <col min="3320" max="3320" width="6" style="5" customWidth="1"/>
    <col min="3321" max="3567" width="9" style="5"/>
    <col min="3568" max="3568" width="65.375" style="5" customWidth="1"/>
    <col min="3569" max="3574" width="21.25" style="5" customWidth="1"/>
    <col min="3575" max="3575" width="8" style="5" customWidth="1"/>
    <col min="3576" max="3576" width="6" style="5" customWidth="1"/>
    <col min="3577" max="3823" width="9" style="5"/>
    <col min="3824" max="3824" width="65.375" style="5" customWidth="1"/>
    <col min="3825" max="3830" width="21.25" style="5" customWidth="1"/>
    <col min="3831" max="3831" width="8" style="5" customWidth="1"/>
    <col min="3832" max="3832" width="6" style="5" customWidth="1"/>
    <col min="3833" max="4079" width="9" style="5"/>
    <col min="4080" max="4080" width="65.375" style="5" customWidth="1"/>
    <col min="4081" max="4086" width="21.25" style="5" customWidth="1"/>
    <col min="4087" max="4087" width="8" style="5" customWidth="1"/>
    <col min="4088" max="4088" width="6" style="5" customWidth="1"/>
    <col min="4089" max="4335" width="9" style="5"/>
    <col min="4336" max="4336" width="65.375" style="5" customWidth="1"/>
    <col min="4337" max="4342" width="21.25" style="5" customWidth="1"/>
    <col min="4343" max="4343" width="8" style="5" customWidth="1"/>
    <col min="4344" max="4344" width="6" style="5" customWidth="1"/>
    <col min="4345" max="4591" width="9" style="5"/>
    <col min="4592" max="4592" width="65.375" style="5" customWidth="1"/>
    <col min="4593" max="4598" width="21.25" style="5" customWidth="1"/>
    <col min="4599" max="4599" width="8" style="5" customWidth="1"/>
    <col min="4600" max="4600" width="6" style="5" customWidth="1"/>
    <col min="4601" max="4847" width="9" style="5"/>
    <col min="4848" max="4848" width="65.375" style="5" customWidth="1"/>
    <col min="4849" max="4854" width="21.25" style="5" customWidth="1"/>
    <col min="4855" max="4855" width="8" style="5" customWidth="1"/>
    <col min="4856" max="4856" width="6" style="5" customWidth="1"/>
    <col min="4857" max="5103" width="9" style="5"/>
    <col min="5104" max="5104" width="65.375" style="5" customWidth="1"/>
    <col min="5105" max="5110" width="21.25" style="5" customWidth="1"/>
    <col min="5111" max="5111" width="8" style="5" customWidth="1"/>
    <col min="5112" max="5112" width="6" style="5" customWidth="1"/>
    <col min="5113" max="5359" width="9" style="5"/>
    <col min="5360" max="5360" width="65.375" style="5" customWidth="1"/>
    <col min="5361" max="5366" width="21.25" style="5" customWidth="1"/>
    <col min="5367" max="5367" width="8" style="5" customWidth="1"/>
    <col min="5368" max="5368" width="6" style="5" customWidth="1"/>
    <col min="5369" max="5615" width="9" style="5"/>
    <col min="5616" max="5616" width="65.375" style="5" customWidth="1"/>
    <col min="5617" max="5622" width="21.25" style="5" customWidth="1"/>
    <col min="5623" max="5623" width="8" style="5" customWidth="1"/>
    <col min="5624" max="5624" width="6" style="5" customWidth="1"/>
    <col min="5625" max="5871" width="9" style="5"/>
    <col min="5872" max="5872" width="65.375" style="5" customWidth="1"/>
    <col min="5873" max="5878" width="21.25" style="5" customWidth="1"/>
    <col min="5879" max="5879" width="8" style="5" customWidth="1"/>
    <col min="5880" max="5880" width="6" style="5" customWidth="1"/>
    <col min="5881" max="6127" width="9" style="5"/>
    <col min="6128" max="6128" width="65.375" style="5" customWidth="1"/>
    <col min="6129" max="6134" width="21.25" style="5" customWidth="1"/>
    <col min="6135" max="6135" width="8" style="5" customWidth="1"/>
    <col min="6136" max="6136" width="6" style="5" customWidth="1"/>
    <col min="6137" max="6383" width="9" style="5"/>
    <col min="6384" max="6384" width="65.375" style="5" customWidth="1"/>
    <col min="6385" max="6390" width="21.25" style="5" customWidth="1"/>
    <col min="6391" max="6391" width="8" style="5" customWidth="1"/>
    <col min="6392" max="6392" width="6" style="5" customWidth="1"/>
    <col min="6393" max="6639" width="9" style="5"/>
    <col min="6640" max="6640" width="65.375" style="5" customWidth="1"/>
    <col min="6641" max="6646" width="21.25" style="5" customWidth="1"/>
    <col min="6647" max="6647" width="8" style="5" customWidth="1"/>
    <col min="6648" max="6648" width="6" style="5" customWidth="1"/>
    <col min="6649" max="6895" width="9" style="5"/>
    <col min="6896" max="6896" width="65.375" style="5" customWidth="1"/>
    <col min="6897" max="6902" width="21.25" style="5" customWidth="1"/>
    <col min="6903" max="6903" width="8" style="5" customWidth="1"/>
    <col min="6904" max="6904" width="6" style="5" customWidth="1"/>
    <col min="6905" max="7151" width="9" style="5"/>
    <col min="7152" max="7152" width="65.375" style="5" customWidth="1"/>
    <col min="7153" max="7158" width="21.25" style="5" customWidth="1"/>
    <col min="7159" max="7159" width="8" style="5" customWidth="1"/>
    <col min="7160" max="7160" width="6" style="5" customWidth="1"/>
    <col min="7161" max="7407" width="9" style="5"/>
    <col min="7408" max="7408" width="65.375" style="5" customWidth="1"/>
    <col min="7409" max="7414" width="21.25" style="5" customWidth="1"/>
    <col min="7415" max="7415" width="8" style="5" customWidth="1"/>
    <col min="7416" max="7416" width="6" style="5" customWidth="1"/>
    <col min="7417" max="7663" width="9" style="5"/>
    <col min="7664" max="7664" width="65.375" style="5" customWidth="1"/>
    <col min="7665" max="7670" width="21.25" style="5" customWidth="1"/>
    <col min="7671" max="7671" width="8" style="5" customWidth="1"/>
    <col min="7672" max="7672" width="6" style="5" customWidth="1"/>
    <col min="7673" max="7919" width="9" style="5"/>
    <col min="7920" max="7920" width="65.375" style="5" customWidth="1"/>
    <col min="7921" max="7926" width="21.25" style="5" customWidth="1"/>
    <col min="7927" max="7927" width="8" style="5" customWidth="1"/>
    <col min="7928" max="7928" width="6" style="5" customWidth="1"/>
    <col min="7929" max="8175" width="9" style="5"/>
    <col min="8176" max="8176" width="65.375" style="5" customWidth="1"/>
    <col min="8177" max="8182" width="21.25" style="5" customWidth="1"/>
    <col min="8183" max="8183" width="8" style="5" customWidth="1"/>
    <col min="8184" max="8184" width="6" style="5" customWidth="1"/>
    <col min="8185" max="8431" width="9" style="5"/>
    <col min="8432" max="8432" width="65.375" style="5" customWidth="1"/>
    <col min="8433" max="8438" width="21.25" style="5" customWidth="1"/>
    <col min="8439" max="8439" width="8" style="5" customWidth="1"/>
    <col min="8440" max="8440" width="6" style="5" customWidth="1"/>
    <col min="8441" max="8687" width="9" style="5"/>
    <col min="8688" max="8688" width="65.375" style="5" customWidth="1"/>
    <col min="8689" max="8694" width="21.25" style="5" customWidth="1"/>
    <col min="8695" max="8695" width="8" style="5" customWidth="1"/>
    <col min="8696" max="8696" width="6" style="5" customWidth="1"/>
    <col min="8697" max="8943" width="9" style="5"/>
    <col min="8944" max="8944" width="65.375" style="5" customWidth="1"/>
    <col min="8945" max="8950" width="21.25" style="5" customWidth="1"/>
    <col min="8951" max="8951" width="8" style="5" customWidth="1"/>
    <col min="8952" max="8952" width="6" style="5" customWidth="1"/>
    <col min="8953" max="9199" width="9" style="5"/>
    <col min="9200" max="9200" width="65.375" style="5" customWidth="1"/>
    <col min="9201" max="9206" width="21.25" style="5" customWidth="1"/>
    <col min="9207" max="9207" width="8" style="5" customWidth="1"/>
    <col min="9208" max="9208" width="6" style="5" customWidth="1"/>
    <col min="9209" max="9455" width="9" style="5"/>
    <col min="9456" max="9456" width="65.375" style="5" customWidth="1"/>
    <col min="9457" max="9462" width="21.25" style="5" customWidth="1"/>
    <col min="9463" max="9463" width="8" style="5" customWidth="1"/>
    <col min="9464" max="9464" width="6" style="5" customWidth="1"/>
    <col min="9465" max="9711" width="9" style="5"/>
    <col min="9712" max="9712" width="65.375" style="5" customWidth="1"/>
    <col min="9713" max="9718" width="21.25" style="5" customWidth="1"/>
    <col min="9719" max="9719" width="8" style="5" customWidth="1"/>
    <col min="9720" max="9720" width="6" style="5" customWidth="1"/>
    <col min="9721" max="9967" width="9" style="5"/>
    <col min="9968" max="9968" width="65.375" style="5" customWidth="1"/>
    <col min="9969" max="9974" width="21.25" style="5" customWidth="1"/>
    <col min="9975" max="9975" width="8" style="5" customWidth="1"/>
    <col min="9976" max="9976" width="6" style="5" customWidth="1"/>
    <col min="9977" max="10223" width="9" style="5"/>
    <col min="10224" max="10224" width="65.375" style="5" customWidth="1"/>
    <col min="10225" max="10230" width="21.25" style="5" customWidth="1"/>
    <col min="10231" max="10231" width="8" style="5" customWidth="1"/>
    <col min="10232" max="10232" width="6" style="5" customWidth="1"/>
    <col min="10233" max="10479" width="9" style="5"/>
    <col min="10480" max="10480" width="65.375" style="5" customWidth="1"/>
    <col min="10481" max="10486" width="21.25" style="5" customWidth="1"/>
    <col min="10487" max="10487" width="8" style="5" customWidth="1"/>
    <col min="10488" max="10488" width="6" style="5" customWidth="1"/>
    <col min="10489" max="10735" width="9" style="5"/>
    <col min="10736" max="10736" width="65.375" style="5" customWidth="1"/>
    <col min="10737" max="10742" width="21.25" style="5" customWidth="1"/>
    <col min="10743" max="10743" width="8" style="5" customWidth="1"/>
    <col min="10744" max="10744" width="6" style="5" customWidth="1"/>
    <col min="10745" max="10991" width="9" style="5"/>
    <col min="10992" max="10992" width="65.375" style="5" customWidth="1"/>
    <col min="10993" max="10998" width="21.25" style="5" customWidth="1"/>
    <col min="10999" max="10999" width="8" style="5" customWidth="1"/>
    <col min="11000" max="11000" width="6" style="5" customWidth="1"/>
    <col min="11001" max="11247" width="9" style="5"/>
    <col min="11248" max="11248" width="65.375" style="5" customWidth="1"/>
    <col min="11249" max="11254" width="21.25" style="5" customWidth="1"/>
    <col min="11255" max="11255" width="8" style="5" customWidth="1"/>
    <col min="11256" max="11256" width="6" style="5" customWidth="1"/>
    <col min="11257" max="11503" width="9" style="5"/>
    <col min="11504" max="11504" width="65.375" style="5" customWidth="1"/>
    <col min="11505" max="11510" width="21.25" style="5" customWidth="1"/>
    <col min="11511" max="11511" width="8" style="5" customWidth="1"/>
    <col min="11512" max="11512" width="6" style="5" customWidth="1"/>
    <col min="11513" max="11759" width="9" style="5"/>
    <col min="11760" max="11760" width="65.375" style="5" customWidth="1"/>
    <col min="11761" max="11766" width="21.25" style="5" customWidth="1"/>
    <col min="11767" max="11767" width="8" style="5" customWidth="1"/>
    <col min="11768" max="11768" width="6" style="5" customWidth="1"/>
    <col min="11769" max="12015" width="9" style="5"/>
    <col min="12016" max="12016" width="65.375" style="5" customWidth="1"/>
    <col min="12017" max="12022" width="21.25" style="5" customWidth="1"/>
    <col min="12023" max="12023" width="8" style="5" customWidth="1"/>
    <col min="12024" max="12024" width="6" style="5" customWidth="1"/>
    <col min="12025" max="12271" width="9" style="5"/>
    <col min="12272" max="12272" width="65.375" style="5" customWidth="1"/>
    <col min="12273" max="12278" width="21.25" style="5" customWidth="1"/>
    <col min="12279" max="12279" width="8" style="5" customWidth="1"/>
    <col min="12280" max="12280" width="6" style="5" customWidth="1"/>
    <col min="12281" max="12527" width="9" style="5"/>
    <col min="12528" max="12528" width="65.375" style="5" customWidth="1"/>
    <col min="12529" max="12534" width="21.25" style="5" customWidth="1"/>
    <col min="12535" max="12535" width="8" style="5" customWidth="1"/>
    <col min="12536" max="12536" width="6" style="5" customWidth="1"/>
    <col min="12537" max="12783" width="9" style="5"/>
    <col min="12784" max="12784" width="65.375" style="5" customWidth="1"/>
    <col min="12785" max="12790" width="21.25" style="5" customWidth="1"/>
    <col min="12791" max="12791" width="8" style="5" customWidth="1"/>
    <col min="12792" max="12792" width="6" style="5" customWidth="1"/>
    <col min="12793" max="13039" width="9" style="5"/>
    <col min="13040" max="13040" width="65.375" style="5" customWidth="1"/>
    <col min="13041" max="13046" width="21.25" style="5" customWidth="1"/>
    <col min="13047" max="13047" width="8" style="5" customWidth="1"/>
    <col min="13048" max="13048" width="6" style="5" customWidth="1"/>
    <col min="13049" max="13295" width="9" style="5"/>
    <col min="13296" max="13296" width="65.375" style="5" customWidth="1"/>
    <col min="13297" max="13302" width="21.25" style="5" customWidth="1"/>
    <col min="13303" max="13303" width="8" style="5" customWidth="1"/>
    <col min="13304" max="13304" width="6" style="5" customWidth="1"/>
    <col min="13305" max="13551" width="9" style="5"/>
    <col min="13552" max="13552" width="65.375" style="5" customWidth="1"/>
    <col min="13553" max="13558" width="21.25" style="5" customWidth="1"/>
    <col min="13559" max="13559" width="8" style="5" customWidth="1"/>
    <col min="13560" max="13560" width="6" style="5" customWidth="1"/>
    <col min="13561" max="13807" width="9" style="5"/>
    <col min="13808" max="13808" width="65.375" style="5" customWidth="1"/>
    <col min="13809" max="13814" width="21.25" style="5" customWidth="1"/>
    <col min="13815" max="13815" width="8" style="5" customWidth="1"/>
    <col min="13816" max="13816" width="6" style="5" customWidth="1"/>
    <col min="13817" max="14063" width="9" style="5"/>
    <col min="14064" max="14064" width="65.375" style="5" customWidth="1"/>
    <col min="14065" max="14070" width="21.25" style="5" customWidth="1"/>
    <col min="14071" max="14071" width="8" style="5" customWidth="1"/>
    <col min="14072" max="14072" width="6" style="5" customWidth="1"/>
    <col min="14073" max="14319" width="9" style="5"/>
    <col min="14320" max="14320" width="65.375" style="5" customWidth="1"/>
    <col min="14321" max="14326" width="21.25" style="5" customWidth="1"/>
    <col min="14327" max="14327" width="8" style="5" customWidth="1"/>
    <col min="14328" max="14328" width="6" style="5" customWidth="1"/>
    <col min="14329" max="14575" width="9" style="5"/>
    <col min="14576" max="14576" width="65.375" style="5" customWidth="1"/>
    <col min="14577" max="14582" width="21.25" style="5" customWidth="1"/>
    <col min="14583" max="14583" width="8" style="5" customWidth="1"/>
    <col min="14584" max="14584" width="6" style="5" customWidth="1"/>
    <col min="14585" max="14831" width="9" style="5"/>
    <col min="14832" max="14832" width="65.375" style="5" customWidth="1"/>
    <col min="14833" max="14838" width="21.25" style="5" customWidth="1"/>
    <col min="14839" max="14839" width="8" style="5" customWidth="1"/>
    <col min="14840" max="14840" width="6" style="5" customWidth="1"/>
    <col min="14841" max="15087" width="9" style="5"/>
    <col min="15088" max="15088" width="65.375" style="5" customWidth="1"/>
    <col min="15089" max="15094" width="21.25" style="5" customWidth="1"/>
    <col min="15095" max="15095" width="8" style="5" customWidth="1"/>
    <col min="15096" max="15096" width="6" style="5" customWidth="1"/>
    <col min="15097" max="15343" width="9" style="5"/>
    <col min="15344" max="15344" width="65.375" style="5" customWidth="1"/>
    <col min="15345" max="15350" width="21.25" style="5" customWidth="1"/>
    <col min="15351" max="15351" width="8" style="5" customWidth="1"/>
    <col min="15352" max="15352" width="6" style="5" customWidth="1"/>
    <col min="15353" max="15599" width="9" style="5"/>
    <col min="15600" max="15600" width="65.375" style="5" customWidth="1"/>
    <col min="15601" max="15606" width="21.25" style="5" customWidth="1"/>
    <col min="15607" max="15607" width="8" style="5" customWidth="1"/>
    <col min="15608" max="15608" width="6" style="5" customWidth="1"/>
    <col min="15609" max="15855" width="9" style="5"/>
    <col min="15856" max="15856" width="65.375" style="5" customWidth="1"/>
    <col min="15857" max="15862" width="21.25" style="5" customWidth="1"/>
    <col min="15863" max="15863" width="8" style="5" customWidth="1"/>
    <col min="15864" max="15864" width="6" style="5" customWidth="1"/>
    <col min="15865" max="16111" width="9" style="5"/>
    <col min="16112" max="16112" width="65.375" style="5" customWidth="1"/>
    <col min="16113" max="16118" width="21.25" style="5" customWidth="1"/>
    <col min="16119" max="16119" width="8" style="5" customWidth="1"/>
    <col min="16120" max="16120" width="6" style="5" customWidth="1"/>
    <col min="16121" max="16384" width="9" style="5"/>
  </cols>
  <sheetData>
    <row r="1" s="1" customFormat="1" ht="20.1" customHeight="1" spans="1:3">
      <c r="A1" s="6" t="s">
        <v>1367</v>
      </c>
      <c r="B1" s="29"/>
      <c r="C1" s="7"/>
    </row>
    <row r="2" s="2" customFormat="1" ht="50.1" customHeight="1" spans="1:2">
      <c r="A2" s="8" t="s">
        <v>1368</v>
      </c>
      <c r="B2" s="8"/>
    </row>
    <row r="3" s="2" customFormat="1" ht="24.75" customHeight="1" spans="2:2">
      <c r="B3" s="85" t="s">
        <v>2</v>
      </c>
    </row>
    <row r="4" s="2" customFormat="1" ht="24" customHeight="1" spans="1:2">
      <c r="A4" s="86" t="s">
        <v>3</v>
      </c>
      <c r="B4" s="38" t="s">
        <v>5</v>
      </c>
    </row>
    <row r="5" s="2" customFormat="1" ht="24" customHeight="1" spans="1:2">
      <c r="A5" s="87"/>
      <c r="B5" s="42"/>
    </row>
    <row r="6" s="3" customFormat="1" ht="36" customHeight="1" spans="1:6">
      <c r="A6" s="88" t="s">
        <v>1369</v>
      </c>
      <c r="B6" s="89">
        <v>48</v>
      </c>
      <c r="F6" s="20"/>
    </row>
    <row r="7" s="3" customFormat="1" ht="36" customHeight="1" spans="1:2">
      <c r="A7" s="90" t="s">
        <v>1370</v>
      </c>
      <c r="B7" s="89"/>
    </row>
    <row r="8" s="3" customFormat="1" ht="36" customHeight="1" spans="1:2">
      <c r="A8" s="90" t="s">
        <v>1371</v>
      </c>
      <c r="B8" s="89">
        <v>12000</v>
      </c>
    </row>
    <row r="9" s="3" customFormat="1" ht="36" customHeight="1" spans="1:6">
      <c r="A9" s="91" t="s">
        <v>1306</v>
      </c>
      <c r="B9" s="89"/>
      <c r="F9" s="20"/>
    </row>
    <row r="10" s="3" customFormat="1" ht="36" customHeight="1" spans="1:6">
      <c r="A10" s="91" t="s">
        <v>1307</v>
      </c>
      <c r="B10" s="89"/>
      <c r="F10" s="20"/>
    </row>
    <row r="11" s="3" customFormat="1" ht="36" customHeight="1" spans="1:2">
      <c r="A11" s="90" t="s">
        <v>1372</v>
      </c>
      <c r="B11" s="89"/>
    </row>
    <row r="12" s="3" customFormat="1" ht="36" customHeight="1" spans="1:6">
      <c r="A12" s="91" t="s">
        <v>1309</v>
      </c>
      <c r="B12" s="89"/>
      <c r="F12" s="20"/>
    </row>
    <row r="13" s="3" customFormat="1" ht="36" customHeight="1" spans="1:6">
      <c r="A13" s="91" t="s">
        <v>1310</v>
      </c>
      <c r="B13" s="89"/>
      <c r="F13" s="20"/>
    </row>
    <row r="14" s="3" customFormat="1" ht="36" customHeight="1" spans="1:6">
      <c r="A14" s="92" t="s">
        <v>1373</v>
      </c>
      <c r="B14" s="93">
        <v>12048</v>
      </c>
      <c r="F14" s="20"/>
    </row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</sheetData>
  <mergeCells count="3">
    <mergeCell ref="A2:B2"/>
    <mergeCell ref="A4:A5"/>
    <mergeCell ref="B4:B5"/>
  </mergeCells>
  <pageMargins left="1.57430555555556" right="0.699305555555556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E27"/>
  <sheetViews>
    <sheetView showGridLines="0" workbookViewId="0">
      <selection activeCell="E7" sqref="E7"/>
    </sheetView>
  </sheetViews>
  <sheetFormatPr defaultColWidth="9" defaultRowHeight="15"/>
  <cols>
    <col min="1" max="1" width="32.625" style="29" customWidth="1"/>
    <col min="2" max="5" width="12.625" style="29" customWidth="1"/>
    <col min="6" max="6" width="13" style="29" customWidth="1"/>
    <col min="7" max="31" width="9" style="29"/>
    <col min="32" max="16384" width="9" style="1"/>
  </cols>
  <sheetData>
    <row r="1" ht="20.1" customHeight="1" spans="1:31">
      <c r="A1" s="6" t="s">
        <v>1374</v>
      </c>
      <c r="B1" s="31"/>
      <c r="C1" s="3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="29" customFormat="1" ht="50.1" customHeight="1" spans="1:5">
      <c r="A2" s="32" t="s">
        <v>1375</v>
      </c>
      <c r="B2" s="32"/>
      <c r="C2" s="32"/>
      <c r="D2" s="32"/>
      <c r="E2" s="32"/>
    </row>
    <row r="3" s="30" customFormat="1" ht="24" customHeight="1" spans="1:5">
      <c r="A3" s="33"/>
      <c r="B3" s="33"/>
      <c r="C3" s="33"/>
      <c r="E3" s="34" t="s">
        <v>2</v>
      </c>
    </row>
    <row r="4" s="30" customFormat="1" ht="24" customHeight="1" spans="1:5">
      <c r="A4" s="35" t="s">
        <v>1321</v>
      </c>
      <c r="B4" s="36" t="s">
        <v>4</v>
      </c>
      <c r="C4" s="37" t="s">
        <v>5</v>
      </c>
      <c r="D4" s="38" t="s">
        <v>1322</v>
      </c>
      <c r="E4" s="37" t="s">
        <v>7</v>
      </c>
    </row>
    <row r="5" s="30" customFormat="1" ht="24" customHeight="1" spans="1:5">
      <c r="A5" s="39"/>
      <c r="B5" s="40"/>
      <c r="C5" s="41"/>
      <c r="D5" s="42"/>
      <c r="E5" s="41"/>
    </row>
    <row r="6" s="30" customFormat="1" ht="24" customHeight="1" spans="1:30">
      <c r="A6" s="63" t="s">
        <v>1376</v>
      </c>
      <c r="B6" s="64"/>
      <c r="C6" s="44"/>
      <c r="D6" s="65"/>
      <c r="E6" s="46"/>
      <c r="AB6" s="61"/>
      <c r="AC6" s="61"/>
      <c r="AD6" s="62"/>
    </row>
    <row r="7" s="30" customFormat="1" ht="24" customHeight="1" spans="1:30">
      <c r="A7" s="66" t="s">
        <v>1377</v>
      </c>
      <c r="B7" s="44"/>
      <c r="C7" s="44"/>
      <c r="D7" s="65"/>
      <c r="E7" s="46"/>
      <c r="AB7" s="61"/>
      <c r="AC7" s="61"/>
      <c r="AD7" s="62"/>
    </row>
    <row r="8" s="30" customFormat="1" ht="24" customHeight="1" spans="1:30">
      <c r="A8" s="66" t="s">
        <v>1378</v>
      </c>
      <c r="B8" s="47"/>
      <c r="C8" s="47"/>
      <c r="D8" s="45"/>
      <c r="E8" s="46"/>
      <c r="AB8" s="61"/>
      <c r="AC8" s="61"/>
      <c r="AD8" s="62"/>
    </row>
    <row r="9" s="30" customFormat="1" ht="24" customHeight="1" spans="1:30">
      <c r="A9" s="48" t="s">
        <v>1379</v>
      </c>
      <c r="B9" s="47"/>
      <c r="C9" s="47"/>
      <c r="D9" s="45"/>
      <c r="E9" s="46"/>
      <c r="AB9" s="61"/>
      <c r="AC9" s="61"/>
      <c r="AD9" s="62"/>
    </row>
    <row r="10" s="30" customFormat="1" ht="24" customHeight="1" spans="1:30">
      <c r="A10" s="67" t="s">
        <v>1380</v>
      </c>
      <c r="B10" s="47"/>
      <c r="C10" s="47"/>
      <c r="D10" s="45"/>
      <c r="E10" s="46"/>
      <c r="AB10" s="61"/>
      <c r="AC10" s="61"/>
      <c r="AD10" s="62"/>
    </row>
    <row r="11" s="30" customFormat="1" ht="24" customHeight="1" spans="1:30">
      <c r="A11" s="66" t="s">
        <v>1381</v>
      </c>
      <c r="B11" s="47"/>
      <c r="C11" s="47"/>
      <c r="D11" s="45"/>
      <c r="E11" s="46"/>
      <c r="AB11" s="61"/>
      <c r="AC11" s="61"/>
      <c r="AD11" s="62"/>
    </row>
    <row r="12" s="30" customFormat="1" ht="24" customHeight="1" spans="1:30">
      <c r="A12" s="66" t="s">
        <v>1382</v>
      </c>
      <c r="B12" s="47"/>
      <c r="C12" s="47"/>
      <c r="D12" s="45"/>
      <c r="E12" s="46"/>
      <c r="AB12" s="61"/>
      <c r="AC12" s="61"/>
      <c r="AD12" s="62"/>
    </row>
    <row r="13" s="30" customFormat="1" ht="24" customHeight="1" spans="1:30">
      <c r="A13" s="48" t="s">
        <v>1379</v>
      </c>
      <c r="B13" s="47"/>
      <c r="C13" s="47"/>
      <c r="D13" s="45"/>
      <c r="E13" s="46"/>
      <c r="AB13" s="61"/>
      <c r="AC13" s="61"/>
      <c r="AD13" s="62"/>
    </row>
    <row r="14" s="30" customFormat="1" ht="24" customHeight="1" spans="1:30">
      <c r="A14" s="67" t="s">
        <v>1383</v>
      </c>
      <c r="B14" s="47"/>
      <c r="C14" s="47"/>
      <c r="D14" s="45"/>
      <c r="E14" s="46"/>
      <c r="AB14" s="61"/>
      <c r="AC14" s="61"/>
      <c r="AD14" s="62"/>
    </row>
    <row r="15" s="30" customFormat="1" ht="24" customHeight="1" spans="1:30">
      <c r="A15" s="66" t="s">
        <v>1384</v>
      </c>
      <c r="B15" s="44"/>
      <c r="C15" s="44"/>
      <c r="D15" s="49"/>
      <c r="E15" s="46"/>
      <c r="AB15" s="61"/>
      <c r="AC15" s="61"/>
      <c r="AD15" s="62"/>
    </row>
    <row r="16" ht="24" customHeight="1" spans="1:5">
      <c r="A16" s="66" t="s">
        <v>1385</v>
      </c>
      <c r="B16" s="50"/>
      <c r="C16" s="50"/>
      <c r="D16" s="49"/>
      <c r="E16" s="51" t="s">
        <v>1336</v>
      </c>
    </row>
    <row r="17" ht="24" customHeight="1" spans="1:5">
      <c r="A17" s="48" t="s">
        <v>1379</v>
      </c>
      <c r="B17" s="50"/>
      <c r="C17" s="50"/>
      <c r="D17" s="49"/>
      <c r="E17" s="51"/>
    </row>
    <row r="18" ht="24" customHeight="1" spans="1:5">
      <c r="A18" s="67" t="s">
        <v>1386</v>
      </c>
      <c r="B18" s="50"/>
      <c r="C18" s="50"/>
      <c r="D18" s="49"/>
      <c r="E18" s="51"/>
    </row>
    <row r="19" ht="24" customHeight="1" spans="1:5">
      <c r="A19" s="66" t="s">
        <v>1387</v>
      </c>
      <c r="B19" s="50"/>
      <c r="C19" s="50"/>
      <c r="D19" s="49"/>
      <c r="E19" s="51"/>
    </row>
    <row r="20" ht="24" customHeight="1" spans="1:5">
      <c r="A20" s="66" t="s">
        <v>1388</v>
      </c>
      <c r="B20" s="50"/>
      <c r="C20" s="50"/>
      <c r="D20" s="68"/>
      <c r="E20" s="51"/>
    </row>
    <row r="21" ht="24" customHeight="1" spans="1:5">
      <c r="A21" s="48" t="s">
        <v>1379</v>
      </c>
      <c r="B21" s="50"/>
      <c r="C21" s="50"/>
      <c r="D21" s="49"/>
      <c r="E21" s="51"/>
    </row>
    <row r="22" ht="24" customHeight="1" spans="1:5">
      <c r="A22" s="69" t="s">
        <v>1389</v>
      </c>
      <c r="B22" s="70"/>
      <c r="C22" s="70"/>
      <c r="D22" s="71"/>
      <c r="E22" s="72"/>
    </row>
    <row r="23" ht="24" customHeight="1" spans="1:5">
      <c r="A23" s="73" t="s">
        <v>1328</v>
      </c>
      <c r="B23" s="74"/>
      <c r="C23" s="75"/>
      <c r="D23" s="76"/>
      <c r="E23" s="55"/>
    </row>
    <row r="24" ht="24" customHeight="1" spans="1:5">
      <c r="A24" s="67" t="s">
        <v>1224</v>
      </c>
      <c r="B24" s="77"/>
      <c r="C24" s="50"/>
      <c r="D24" s="68"/>
      <c r="E24" s="51"/>
    </row>
    <row r="25" ht="24" customHeight="1" spans="1:5">
      <c r="A25" s="78" t="s">
        <v>1259</v>
      </c>
      <c r="B25" s="79"/>
      <c r="C25" s="50"/>
      <c r="D25" s="68"/>
      <c r="E25" s="51"/>
    </row>
    <row r="26" s="30" customFormat="1" ht="24" customHeight="1" spans="1:30">
      <c r="A26" s="80" t="s">
        <v>1331</v>
      </c>
      <c r="B26" s="81"/>
      <c r="C26" s="82"/>
      <c r="D26" s="83"/>
      <c r="E26" s="60"/>
      <c r="AB26" s="61"/>
      <c r="AC26" s="61"/>
      <c r="AD26" s="62"/>
    </row>
    <row r="27" ht="24" customHeight="1" spans="5:5">
      <c r="E27" s="84" t="s">
        <v>1336</v>
      </c>
    </row>
  </sheetData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81875" right="0.747916666666667" top="0.984027777777778" bottom="0.738888888888889" header="0.313888888888889" footer="0.313888888888889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E26"/>
  <sheetViews>
    <sheetView showGridLines="0" workbookViewId="0">
      <selection activeCell="I18" sqref="I18"/>
    </sheetView>
  </sheetViews>
  <sheetFormatPr defaultColWidth="9" defaultRowHeight="15"/>
  <cols>
    <col min="1" max="1" width="35.625" style="29" customWidth="1"/>
    <col min="2" max="5" width="12.625" style="29" customWidth="1"/>
    <col min="6" max="6" width="13" style="29" customWidth="1"/>
    <col min="7" max="31" width="9" style="29"/>
    <col min="32" max="16384" width="9" style="1"/>
  </cols>
  <sheetData>
    <row r="1" ht="20.1" customHeight="1" spans="1:31">
      <c r="A1" s="6" t="s">
        <v>1390</v>
      </c>
      <c r="B1" s="31"/>
      <c r="C1" s="3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="29" customFormat="1" ht="50.1" customHeight="1" spans="1:5">
      <c r="A2" s="32" t="s">
        <v>1391</v>
      </c>
      <c r="B2" s="32"/>
      <c r="C2" s="32"/>
      <c r="D2" s="32"/>
      <c r="E2" s="32"/>
    </row>
    <row r="3" s="30" customFormat="1" ht="24" customHeight="1" spans="1:5">
      <c r="A3" s="33"/>
      <c r="B3" s="33"/>
      <c r="C3" s="33"/>
      <c r="E3" s="34" t="s">
        <v>2</v>
      </c>
    </row>
    <row r="4" s="30" customFormat="1" ht="24" customHeight="1" spans="1:5">
      <c r="A4" s="35" t="s">
        <v>3</v>
      </c>
      <c r="B4" s="36" t="s">
        <v>4</v>
      </c>
      <c r="C4" s="37" t="s">
        <v>5</v>
      </c>
      <c r="D4" s="38" t="s">
        <v>6</v>
      </c>
      <c r="E4" s="37" t="s">
        <v>7</v>
      </c>
    </row>
    <row r="5" s="30" customFormat="1" ht="24" customHeight="1" spans="1:5">
      <c r="A5" s="39"/>
      <c r="B5" s="40"/>
      <c r="C5" s="41"/>
      <c r="D5" s="42"/>
      <c r="E5" s="41"/>
    </row>
    <row r="6" s="30" customFormat="1" ht="24" customHeight="1" spans="1:30">
      <c r="A6" s="43" t="s">
        <v>1392</v>
      </c>
      <c r="B6" s="44"/>
      <c r="C6" s="44"/>
      <c r="D6" s="45"/>
      <c r="E6" s="46"/>
      <c r="AB6" s="61"/>
      <c r="AC6" s="61"/>
      <c r="AD6" s="62"/>
    </row>
    <row r="7" s="30" customFormat="1" ht="24" customHeight="1" spans="1:30">
      <c r="A7" s="43" t="s">
        <v>1393</v>
      </c>
      <c r="B7" s="44"/>
      <c r="C7" s="44"/>
      <c r="D7" s="45"/>
      <c r="E7" s="46"/>
      <c r="AB7" s="61"/>
      <c r="AC7" s="61"/>
      <c r="AD7" s="62"/>
    </row>
    <row r="8" s="30" customFormat="1" ht="24" customHeight="1" spans="1:30">
      <c r="A8" s="43" t="s">
        <v>1394</v>
      </c>
      <c r="B8" s="47"/>
      <c r="C8" s="47"/>
      <c r="D8" s="45"/>
      <c r="E8" s="46"/>
      <c r="AB8" s="61"/>
      <c r="AC8" s="61"/>
      <c r="AD8" s="62"/>
    </row>
    <row r="9" s="30" customFormat="1" ht="24" customHeight="1" spans="1:30">
      <c r="A9" s="48" t="s">
        <v>1379</v>
      </c>
      <c r="B9" s="47"/>
      <c r="C9" s="47"/>
      <c r="D9" s="45"/>
      <c r="E9" s="46"/>
      <c r="AB9" s="61"/>
      <c r="AC9" s="61"/>
      <c r="AD9" s="62"/>
    </row>
    <row r="10" s="30" customFormat="1" ht="24" customHeight="1" spans="1:30">
      <c r="A10" s="43" t="s">
        <v>1395</v>
      </c>
      <c r="B10" s="44"/>
      <c r="C10" s="44"/>
      <c r="D10" s="49"/>
      <c r="E10" s="46"/>
      <c r="AB10" s="61"/>
      <c r="AC10" s="61"/>
      <c r="AD10" s="62"/>
    </row>
    <row r="11" s="30" customFormat="1" ht="24" customHeight="1" spans="1:30">
      <c r="A11" s="43" t="s">
        <v>1396</v>
      </c>
      <c r="B11" s="44"/>
      <c r="C11" s="44"/>
      <c r="D11" s="49"/>
      <c r="E11" s="46"/>
      <c r="AB11" s="61"/>
      <c r="AC11" s="61"/>
      <c r="AD11" s="62"/>
    </row>
    <row r="12" s="30" customFormat="1" ht="24" customHeight="1" spans="1:30">
      <c r="A12" s="43" t="s">
        <v>1397</v>
      </c>
      <c r="B12" s="44"/>
      <c r="C12" s="44"/>
      <c r="D12" s="49"/>
      <c r="E12" s="46"/>
      <c r="AB12" s="61"/>
      <c r="AC12" s="61"/>
      <c r="AD12" s="62"/>
    </row>
    <row r="13" s="30" customFormat="1" ht="24" customHeight="1" spans="1:30">
      <c r="A13" s="48" t="s">
        <v>1379</v>
      </c>
      <c r="B13" s="44"/>
      <c r="C13" s="44"/>
      <c r="D13" s="49"/>
      <c r="E13" s="46"/>
      <c r="AB13" s="61"/>
      <c r="AC13" s="61"/>
      <c r="AD13" s="62"/>
    </row>
    <row r="14" ht="24" customHeight="1" spans="1:5">
      <c r="A14" s="43" t="s">
        <v>1398</v>
      </c>
      <c r="B14" s="50"/>
      <c r="C14" s="50"/>
      <c r="D14" s="49"/>
      <c r="E14" s="51"/>
    </row>
    <row r="15" ht="24" customHeight="1" spans="1:5">
      <c r="A15" s="43" t="s">
        <v>1399</v>
      </c>
      <c r="B15" s="50"/>
      <c r="C15" s="50"/>
      <c r="D15" s="49"/>
      <c r="E15" s="51"/>
    </row>
    <row r="16" ht="24" customHeight="1" spans="1:5">
      <c r="A16" s="43" t="s">
        <v>1400</v>
      </c>
      <c r="B16" s="50"/>
      <c r="C16" s="50"/>
      <c r="D16" s="49"/>
      <c r="E16" s="51"/>
    </row>
    <row r="17" ht="24" customHeight="1" spans="1:5">
      <c r="A17" s="43" t="s">
        <v>1401</v>
      </c>
      <c r="B17" s="50"/>
      <c r="C17" s="50"/>
      <c r="D17" s="49"/>
      <c r="E17" s="51" t="s">
        <v>1336</v>
      </c>
    </row>
    <row r="18" ht="24" customHeight="1" spans="1:5">
      <c r="A18" s="43" t="s">
        <v>1402</v>
      </c>
      <c r="B18" s="50"/>
      <c r="C18" s="50"/>
      <c r="D18" s="49"/>
      <c r="E18" s="51"/>
    </row>
    <row r="19" ht="24" customHeight="1" spans="1:5">
      <c r="A19" s="48" t="s">
        <v>1379</v>
      </c>
      <c r="B19" s="50"/>
      <c r="C19" s="50"/>
      <c r="D19" s="49"/>
      <c r="E19" s="51"/>
    </row>
    <row r="20" ht="24" customHeight="1" spans="1:5">
      <c r="A20" s="43" t="s">
        <v>1403</v>
      </c>
      <c r="B20" s="50"/>
      <c r="C20" s="50"/>
      <c r="D20" s="49"/>
      <c r="E20" s="51" t="s">
        <v>1336</v>
      </c>
    </row>
    <row r="21" ht="24" customHeight="1" spans="1:5">
      <c r="A21" s="43" t="s">
        <v>1404</v>
      </c>
      <c r="B21" s="50"/>
      <c r="C21" s="50"/>
      <c r="D21" s="49"/>
      <c r="E21" s="51"/>
    </row>
    <row r="22" ht="24" customHeight="1" spans="1:5">
      <c r="A22" s="52" t="s">
        <v>1345</v>
      </c>
      <c r="B22" s="53"/>
      <c r="C22" s="53"/>
      <c r="D22" s="54"/>
      <c r="E22" s="55"/>
    </row>
    <row r="23" ht="24" customHeight="1" spans="1:5">
      <c r="A23" s="56" t="s">
        <v>1225</v>
      </c>
      <c r="B23" s="57"/>
      <c r="C23" s="57"/>
      <c r="D23" s="49"/>
      <c r="E23" s="51"/>
    </row>
    <row r="24" s="30" customFormat="1" ht="24" customHeight="1" spans="1:30">
      <c r="A24" s="56" t="s">
        <v>1347</v>
      </c>
      <c r="B24" s="47"/>
      <c r="C24" s="47"/>
      <c r="D24" s="45"/>
      <c r="E24" s="46"/>
      <c r="AB24" s="61"/>
      <c r="AC24" s="61"/>
      <c r="AD24" s="62"/>
    </row>
    <row r="25" ht="24" customHeight="1" spans="1:5">
      <c r="A25" s="56" t="s">
        <v>1348</v>
      </c>
      <c r="B25" s="58"/>
      <c r="C25" s="46"/>
      <c r="D25" s="46"/>
      <c r="E25" s="51" t="s">
        <v>1336</v>
      </c>
    </row>
    <row r="26" ht="24" customHeight="1" spans="1:5">
      <c r="A26" s="59" t="s">
        <v>1405</v>
      </c>
      <c r="B26" s="60"/>
      <c r="C26" s="60"/>
      <c r="D26" s="60"/>
      <c r="E26" s="60"/>
    </row>
  </sheetData>
  <mergeCells count="6">
    <mergeCell ref="A2:E2"/>
    <mergeCell ref="A4:A5"/>
    <mergeCell ref="B4:B5"/>
    <mergeCell ref="C4:C5"/>
    <mergeCell ref="D4:D5"/>
    <mergeCell ref="E4:E5"/>
  </mergeCells>
  <pageMargins left="0.826388888888889" right="0.699305555555556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E19"/>
  <sheetViews>
    <sheetView showGridLines="0" showZeros="0" tabSelected="1" workbookViewId="0">
      <selection activeCell="A13" sqref="A13"/>
    </sheetView>
  </sheetViews>
  <sheetFormatPr defaultColWidth="9" defaultRowHeight="12.75" customHeight="1" outlineLevelCol="4"/>
  <cols>
    <col min="1" max="1" width="44.5" style="2" customWidth="1"/>
    <col min="2" max="2" width="15.625" style="4" customWidth="1"/>
    <col min="3" max="4" width="15.625" style="5" customWidth="1"/>
    <col min="5" max="238" width="9" style="5"/>
    <col min="239" max="239" width="65.375" style="5" customWidth="1"/>
    <col min="240" max="245" width="21.25" style="5" customWidth="1"/>
    <col min="246" max="246" width="8" style="5" customWidth="1"/>
    <col min="247" max="247" width="6" style="5" customWidth="1"/>
    <col min="248" max="494" width="9" style="5"/>
    <col min="495" max="495" width="65.375" style="5" customWidth="1"/>
    <col min="496" max="501" width="21.25" style="5" customWidth="1"/>
    <col min="502" max="502" width="8" style="5" customWidth="1"/>
    <col min="503" max="503" width="6" style="5" customWidth="1"/>
    <col min="504" max="750" width="9" style="5"/>
    <col min="751" max="751" width="65.375" style="5" customWidth="1"/>
    <col min="752" max="757" width="21.25" style="5" customWidth="1"/>
    <col min="758" max="758" width="8" style="5" customWidth="1"/>
    <col min="759" max="759" width="6" style="5" customWidth="1"/>
    <col min="760" max="1006" width="9" style="5"/>
    <col min="1007" max="1007" width="65.375" style="5" customWidth="1"/>
    <col min="1008" max="1013" width="21.25" style="5" customWidth="1"/>
    <col min="1014" max="1014" width="8" style="5" customWidth="1"/>
    <col min="1015" max="1015" width="6" style="5" customWidth="1"/>
    <col min="1016" max="1262" width="9" style="5"/>
    <col min="1263" max="1263" width="65.375" style="5" customWidth="1"/>
    <col min="1264" max="1269" width="21.25" style="5" customWidth="1"/>
    <col min="1270" max="1270" width="8" style="5" customWidth="1"/>
    <col min="1271" max="1271" width="6" style="5" customWidth="1"/>
    <col min="1272" max="1518" width="9" style="5"/>
    <col min="1519" max="1519" width="65.375" style="5" customWidth="1"/>
    <col min="1520" max="1525" width="21.25" style="5" customWidth="1"/>
    <col min="1526" max="1526" width="8" style="5" customWidth="1"/>
    <col min="1527" max="1527" width="6" style="5" customWidth="1"/>
    <col min="1528" max="1774" width="9" style="5"/>
    <col min="1775" max="1775" width="65.375" style="5" customWidth="1"/>
    <col min="1776" max="1781" width="21.25" style="5" customWidth="1"/>
    <col min="1782" max="1782" width="8" style="5" customWidth="1"/>
    <col min="1783" max="1783" width="6" style="5" customWidth="1"/>
    <col min="1784" max="2030" width="9" style="5"/>
    <col min="2031" max="2031" width="65.375" style="5" customWidth="1"/>
    <col min="2032" max="2037" width="21.25" style="5" customWidth="1"/>
    <col min="2038" max="2038" width="8" style="5" customWidth="1"/>
    <col min="2039" max="2039" width="6" style="5" customWidth="1"/>
    <col min="2040" max="2286" width="9" style="5"/>
    <col min="2287" max="2287" width="65.375" style="5" customWidth="1"/>
    <col min="2288" max="2293" width="21.25" style="5" customWidth="1"/>
    <col min="2294" max="2294" width="8" style="5" customWidth="1"/>
    <col min="2295" max="2295" width="6" style="5" customWidth="1"/>
    <col min="2296" max="2542" width="9" style="5"/>
    <col min="2543" max="2543" width="65.375" style="5" customWidth="1"/>
    <col min="2544" max="2549" width="21.25" style="5" customWidth="1"/>
    <col min="2550" max="2550" width="8" style="5" customWidth="1"/>
    <col min="2551" max="2551" width="6" style="5" customWidth="1"/>
    <col min="2552" max="2798" width="9" style="5"/>
    <col min="2799" max="2799" width="65.375" style="5" customWidth="1"/>
    <col min="2800" max="2805" width="21.25" style="5" customWidth="1"/>
    <col min="2806" max="2806" width="8" style="5" customWidth="1"/>
    <col min="2807" max="2807" width="6" style="5" customWidth="1"/>
    <col min="2808" max="3054" width="9" style="5"/>
    <col min="3055" max="3055" width="65.375" style="5" customWidth="1"/>
    <col min="3056" max="3061" width="21.25" style="5" customWidth="1"/>
    <col min="3062" max="3062" width="8" style="5" customWidth="1"/>
    <col min="3063" max="3063" width="6" style="5" customWidth="1"/>
    <col min="3064" max="3310" width="9" style="5"/>
    <col min="3311" max="3311" width="65.375" style="5" customWidth="1"/>
    <col min="3312" max="3317" width="21.25" style="5" customWidth="1"/>
    <col min="3318" max="3318" width="8" style="5" customWidth="1"/>
    <col min="3319" max="3319" width="6" style="5" customWidth="1"/>
    <col min="3320" max="3566" width="9" style="5"/>
    <col min="3567" max="3567" width="65.375" style="5" customWidth="1"/>
    <col min="3568" max="3573" width="21.25" style="5" customWidth="1"/>
    <col min="3574" max="3574" width="8" style="5" customWidth="1"/>
    <col min="3575" max="3575" width="6" style="5" customWidth="1"/>
    <col min="3576" max="3822" width="9" style="5"/>
    <col min="3823" max="3823" width="65.375" style="5" customWidth="1"/>
    <col min="3824" max="3829" width="21.25" style="5" customWidth="1"/>
    <col min="3830" max="3830" width="8" style="5" customWidth="1"/>
    <col min="3831" max="3831" width="6" style="5" customWidth="1"/>
    <col min="3832" max="4078" width="9" style="5"/>
    <col min="4079" max="4079" width="65.375" style="5" customWidth="1"/>
    <col min="4080" max="4085" width="21.25" style="5" customWidth="1"/>
    <col min="4086" max="4086" width="8" style="5" customWidth="1"/>
    <col min="4087" max="4087" width="6" style="5" customWidth="1"/>
    <col min="4088" max="4334" width="9" style="5"/>
    <col min="4335" max="4335" width="65.375" style="5" customWidth="1"/>
    <col min="4336" max="4341" width="21.25" style="5" customWidth="1"/>
    <col min="4342" max="4342" width="8" style="5" customWidth="1"/>
    <col min="4343" max="4343" width="6" style="5" customWidth="1"/>
    <col min="4344" max="4590" width="9" style="5"/>
    <col min="4591" max="4591" width="65.375" style="5" customWidth="1"/>
    <col min="4592" max="4597" width="21.25" style="5" customWidth="1"/>
    <col min="4598" max="4598" width="8" style="5" customWidth="1"/>
    <col min="4599" max="4599" width="6" style="5" customWidth="1"/>
    <col min="4600" max="4846" width="9" style="5"/>
    <col min="4847" max="4847" width="65.375" style="5" customWidth="1"/>
    <col min="4848" max="4853" width="21.25" style="5" customWidth="1"/>
    <col min="4854" max="4854" width="8" style="5" customWidth="1"/>
    <col min="4855" max="4855" width="6" style="5" customWidth="1"/>
    <col min="4856" max="5102" width="9" style="5"/>
    <col min="5103" max="5103" width="65.375" style="5" customWidth="1"/>
    <col min="5104" max="5109" width="21.25" style="5" customWidth="1"/>
    <col min="5110" max="5110" width="8" style="5" customWidth="1"/>
    <col min="5111" max="5111" width="6" style="5" customWidth="1"/>
    <col min="5112" max="5358" width="9" style="5"/>
    <col min="5359" max="5359" width="65.375" style="5" customWidth="1"/>
    <col min="5360" max="5365" width="21.25" style="5" customWidth="1"/>
    <col min="5366" max="5366" width="8" style="5" customWidth="1"/>
    <col min="5367" max="5367" width="6" style="5" customWidth="1"/>
    <col min="5368" max="5614" width="9" style="5"/>
    <col min="5615" max="5615" width="65.375" style="5" customWidth="1"/>
    <col min="5616" max="5621" width="21.25" style="5" customWidth="1"/>
    <col min="5622" max="5622" width="8" style="5" customWidth="1"/>
    <col min="5623" max="5623" width="6" style="5" customWidth="1"/>
    <col min="5624" max="5870" width="9" style="5"/>
    <col min="5871" max="5871" width="65.375" style="5" customWidth="1"/>
    <col min="5872" max="5877" width="21.25" style="5" customWidth="1"/>
    <col min="5878" max="5878" width="8" style="5" customWidth="1"/>
    <col min="5879" max="5879" width="6" style="5" customWidth="1"/>
    <col min="5880" max="6126" width="9" style="5"/>
    <col min="6127" max="6127" width="65.375" style="5" customWidth="1"/>
    <col min="6128" max="6133" width="21.25" style="5" customWidth="1"/>
    <col min="6134" max="6134" width="8" style="5" customWidth="1"/>
    <col min="6135" max="6135" width="6" style="5" customWidth="1"/>
    <col min="6136" max="6382" width="9" style="5"/>
    <col min="6383" max="6383" width="65.375" style="5" customWidth="1"/>
    <col min="6384" max="6389" width="21.25" style="5" customWidth="1"/>
    <col min="6390" max="6390" width="8" style="5" customWidth="1"/>
    <col min="6391" max="6391" width="6" style="5" customWidth="1"/>
    <col min="6392" max="6638" width="9" style="5"/>
    <col min="6639" max="6639" width="65.375" style="5" customWidth="1"/>
    <col min="6640" max="6645" width="21.25" style="5" customWidth="1"/>
    <col min="6646" max="6646" width="8" style="5" customWidth="1"/>
    <col min="6647" max="6647" width="6" style="5" customWidth="1"/>
    <col min="6648" max="6894" width="9" style="5"/>
    <col min="6895" max="6895" width="65.375" style="5" customWidth="1"/>
    <col min="6896" max="6901" width="21.25" style="5" customWidth="1"/>
    <col min="6902" max="6902" width="8" style="5" customWidth="1"/>
    <col min="6903" max="6903" width="6" style="5" customWidth="1"/>
    <col min="6904" max="7150" width="9" style="5"/>
    <col min="7151" max="7151" width="65.375" style="5" customWidth="1"/>
    <col min="7152" max="7157" width="21.25" style="5" customWidth="1"/>
    <col min="7158" max="7158" width="8" style="5" customWidth="1"/>
    <col min="7159" max="7159" width="6" style="5" customWidth="1"/>
    <col min="7160" max="7406" width="9" style="5"/>
    <col min="7407" max="7407" width="65.375" style="5" customWidth="1"/>
    <col min="7408" max="7413" width="21.25" style="5" customWidth="1"/>
    <col min="7414" max="7414" width="8" style="5" customWidth="1"/>
    <col min="7415" max="7415" width="6" style="5" customWidth="1"/>
    <col min="7416" max="7662" width="9" style="5"/>
    <col min="7663" max="7663" width="65.375" style="5" customWidth="1"/>
    <col min="7664" max="7669" width="21.25" style="5" customWidth="1"/>
    <col min="7670" max="7670" width="8" style="5" customWidth="1"/>
    <col min="7671" max="7671" width="6" style="5" customWidth="1"/>
    <col min="7672" max="7918" width="9" style="5"/>
    <col min="7919" max="7919" width="65.375" style="5" customWidth="1"/>
    <col min="7920" max="7925" width="21.25" style="5" customWidth="1"/>
    <col min="7926" max="7926" width="8" style="5" customWidth="1"/>
    <col min="7927" max="7927" width="6" style="5" customWidth="1"/>
    <col min="7928" max="8174" width="9" style="5"/>
    <col min="8175" max="8175" width="65.375" style="5" customWidth="1"/>
    <col min="8176" max="8181" width="21.25" style="5" customWidth="1"/>
    <col min="8182" max="8182" width="8" style="5" customWidth="1"/>
    <col min="8183" max="8183" width="6" style="5" customWidth="1"/>
    <col min="8184" max="8430" width="9" style="5"/>
    <col min="8431" max="8431" width="65.375" style="5" customWidth="1"/>
    <col min="8432" max="8437" width="21.25" style="5" customWidth="1"/>
    <col min="8438" max="8438" width="8" style="5" customWidth="1"/>
    <col min="8439" max="8439" width="6" style="5" customWidth="1"/>
    <col min="8440" max="8686" width="9" style="5"/>
    <col min="8687" max="8687" width="65.375" style="5" customWidth="1"/>
    <col min="8688" max="8693" width="21.25" style="5" customWidth="1"/>
    <col min="8694" max="8694" width="8" style="5" customWidth="1"/>
    <col min="8695" max="8695" width="6" style="5" customWidth="1"/>
    <col min="8696" max="8942" width="9" style="5"/>
    <col min="8943" max="8943" width="65.375" style="5" customWidth="1"/>
    <col min="8944" max="8949" width="21.25" style="5" customWidth="1"/>
    <col min="8950" max="8950" width="8" style="5" customWidth="1"/>
    <col min="8951" max="8951" width="6" style="5" customWidth="1"/>
    <col min="8952" max="9198" width="9" style="5"/>
    <col min="9199" max="9199" width="65.375" style="5" customWidth="1"/>
    <col min="9200" max="9205" width="21.25" style="5" customWidth="1"/>
    <col min="9206" max="9206" width="8" style="5" customWidth="1"/>
    <col min="9207" max="9207" width="6" style="5" customWidth="1"/>
    <col min="9208" max="9454" width="9" style="5"/>
    <col min="9455" max="9455" width="65.375" style="5" customWidth="1"/>
    <col min="9456" max="9461" width="21.25" style="5" customWidth="1"/>
    <col min="9462" max="9462" width="8" style="5" customWidth="1"/>
    <col min="9463" max="9463" width="6" style="5" customWidth="1"/>
    <col min="9464" max="9710" width="9" style="5"/>
    <col min="9711" max="9711" width="65.375" style="5" customWidth="1"/>
    <col min="9712" max="9717" width="21.25" style="5" customWidth="1"/>
    <col min="9718" max="9718" width="8" style="5" customWidth="1"/>
    <col min="9719" max="9719" width="6" style="5" customWidth="1"/>
    <col min="9720" max="9966" width="9" style="5"/>
    <col min="9967" max="9967" width="65.375" style="5" customWidth="1"/>
    <col min="9968" max="9973" width="21.25" style="5" customWidth="1"/>
    <col min="9974" max="9974" width="8" style="5" customWidth="1"/>
    <col min="9975" max="9975" width="6" style="5" customWidth="1"/>
    <col min="9976" max="10222" width="9" style="5"/>
    <col min="10223" max="10223" width="65.375" style="5" customWidth="1"/>
    <col min="10224" max="10229" width="21.25" style="5" customWidth="1"/>
    <col min="10230" max="10230" width="8" style="5" customWidth="1"/>
    <col min="10231" max="10231" width="6" style="5" customWidth="1"/>
    <col min="10232" max="10478" width="9" style="5"/>
    <col min="10479" max="10479" width="65.375" style="5" customWidth="1"/>
    <col min="10480" max="10485" width="21.25" style="5" customWidth="1"/>
    <col min="10486" max="10486" width="8" style="5" customWidth="1"/>
    <col min="10487" max="10487" width="6" style="5" customWidth="1"/>
    <col min="10488" max="10734" width="9" style="5"/>
    <col min="10735" max="10735" width="65.375" style="5" customWidth="1"/>
    <col min="10736" max="10741" width="21.25" style="5" customWidth="1"/>
    <col min="10742" max="10742" width="8" style="5" customWidth="1"/>
    <col min="10743" max="10743" width="6" style="5" customWidth="1"/>
    <col min="10744" max="10990" width="9" style="5"/>
    <col min="10991" max="10991" width="65.375" style="5" customWidth="1"/>
    <col min="10992" max="10997" width="21.25" style="5" customWidth="1"/>
    <col min="10998" max="10998" width="8" style="5" customWidth="1"/>
    <col min="10999" max="10999" width="6" style="5" customWidth="1"/>
    <col min="11000" max="11246" width="9" style="5"/>
    <col min="11247" max="11247" width="65.375" style="5" customWidth="1"/>
    <col min="11248" max="11253" width="21.25" style="5" customWidth="1"/>
    <col min="11254" max="11254" width="8" style="5" customWidth="1"/>
    <col min="11255" max="11255" width="6" style="5" customWidth="1"/>
    <col min="11256" max="11502" width="9" style="5"/>
    <col min="11503" max="11503" width="65.375" style="5" customWidth="1"/>
    <col min="11504" max="11509" width="21.25" style="5" customWidth="1"/>
    <col min="11510" max="11510" width="8" style="5" customWidth="1"/>
    <col min="11511" max="11511" width="6" style="5" customWidth="1"/>
    <col min="11512" max="11758" width="9" style="5"/>
    <col min="11759" max="11759" width="65.375" style="5" customWidth="1"/>
    <col min="11760" max="11765" width="21.25" style="5" customWidth="1"/>
    <col min="11766" max="11766" width="8" style="5" customWidth="1"/>
    <col min="11767" max="11767" width="6" style="5" customWidth="1"/>
    <col min="11768" max="12014" width="9" style="5"/>
    <col min="12015" max="12015" width="65.375" style="5" customWidth="1"/>
    <col min="12016" max="12021" width="21.25" style="5" customWidth="1"/>
    <col min="12022" max="12022" width="8" style="5" customWidth="1"/>
    <col min="12023" max="12023" width="6" style="5" customWidth="1"/>
    <col min="12024" max="12270" width="9" style="5"/>
    <col min="12271" max="12271" width="65.375" style="5" customWidth="1"/>
    <col min="12272" max="12277" width="21.25" style="5" customWidth="1"/>
    <col min="12278" max="12278" width="8" style="5" customWidth="1"/>
    <col min="12279" max="12279" width="6" style="5" customWidth="1"/>
    <col min="12280" max="12526" width="9" style="5"/>
    <col min="12527" max="12527" width="65.375" style="5" customWidth="1"/>
    <col min="12528" max="12533" width="21.25" style="5" customWidth="1"/>
    <col min="12534" max="12534" width="8" style="5" customWidth="1"/>
    <col min="12535" max="12535" width="6" style="5" customWidth="1"/>
    <col min="12536" max="12782" width="9" style="5"/>
    <col min="12783" max="12783" width="65.375" style="5" customWidth="1"/>
    <col min="12784" max="12789" width="21.25" style="5" customWidth="1"/>
    <col min="12790" max="12790" width="8" style="5" customWidth="1"/>
    <col min="12791" max="12791" width="6" style="5" customWidth="1"/>
    <col min="12792" max="13038" width="9" style="5"/>
    <col min="13039" max="13039" width="65.375" style="5" customWidth="1"/>
    <col min="13040" max="13045" width="21.25" style="5" customWidth="1"/>
    <col min="13046" max="13046" width="8" style="5" customWidth="1"/>
    <col min="13047" max="13047" width="6" style="5" customWidth="1"/>
    <col min="13048" max="13294" width="9" style="5"/>
    <col min="13295" max="13295" width="65.375" style="5" customWidth="1"/>
    <col min="13296" max="13301" width="21.25" style="5" customWidth="1"/>
    <col min="13302" max="13302" width="8" style="5" customWidth="1"/>
    <col min="13303" max="13303" width="6" style="5" customWidth="1"/>
    <col min="13304" max="13550" width="9" style="5"/>
    <col min="13551" max="13551" width="65.375" style="5" customWidth="1"/>
    <col min="13552" max="13557" width="21.25" style="5" customWidth="1"/>
    <col min="13558" max="13558" width="8" style="5" customWidth="1"/>
    <col min="13559" max="13559" width="6" style="5" customWidth="1"/>
    <col min="13560" max="13806" width="9" style="5"/>
    <col min="13807" max="13807" width="65.375" style="5" customWidth="1"/>
    <col min="13808" max="13813" width="21.25" style="5" customWidth="1"/>
    <col min="13814" max="13814" width="8" style="5" customWidth="1"/>
    <col min="13815" max="13815" width="6" style="5" customWidth="1"/>
    <col min="13816" max="14062" width="9" style="5"/>
    <col min="14063" max="14063" width="65.375" style="5" customWidth="1"/>
    <col min="14064" max="14069" width="21.25" style="5" customWidth="1"/>
    <col min="14070" max="14070" width="8" style="5" customWidth="1"/>
    <col min="14071" max="14071" width="6" style="5" customWidth="1"/>
    <col min="14072" max="14318" width="9" style="5"/>
    <col min="14319" max="14319" width="65.375" style="5" customWidth="1"/>
    <col min="14320" max="14325" width="21.25" style="5" customWidth="1"/>
    <col min="14326" max="14326" width="8" style="5" customWidth="1"/>
    <col min="14327" max="14327" width="6" style="5" customWidth="1"/>
    <col min="14328" max="14574" width="9" style="5"/>
    <col min="14575" max="14575" width="65.375" style="5" customWidth="1"/>
    <col min="14576" max="14581" width="21.25" style="5" customWidth="1"/>
    <col min="14582" max="14582" width="8" style="5" customWidth="1"/>
    <col min="14583" max="14583" width="6" style="5" customWidth="1"/>
    <col min="14584" max="14830" width="9" style="5"/>
    <col min="14831" max="14831" width="65.375" style="5" customWidth="1"/>
    <col min="14832" max="14837" width="21.25" style="5" customWidth="1"/>
    <col min="14838" max="14838" width="8" style="5" customWidth="1"/>
    <col min="14839" max="14839" width="6" style="5" customWidth="1"/>
    <col min="14840" max="15086" width="9" style="5"/>
    <col min="15087" max="15087" width="65.375" style="5" customWidth="1"/>
    <col min="15088" max="15093" width="21.25" style="5" customWidth="1"/>
    <col min="15094" max="15094" width="8" style="5" customWidth="1"/>
    <col min="15095" max="15095" width="6" style="5" customWidth="1"/>
    <col min="15096" max="15342" width="9" style="5"/>
    <col min="15343" max="15343" width="65.375" style="5" customWidth="1"/>
    <col min="15344" max="15349" width="21.25" style="5" customWidth="1"/>
    <col min="15350" max="15350" width="8" style="5" customWidth="1"/>
    <col min="15351" max="15351" width="6" style="5" customWidth="1"/>
    <col min="15352" max="15598" width="9" style="5"/>
    <col min="15599" max="15599" width="65.375" style="5" customWidth="1"/>
    <col min="15600" max="15605" width="21.25" style="5" customWidth="1"/>
    <col min="15606" max="15606" width="8" style="5" customWidth="1"/>
    <col min="15607" max="15607" width="6" style="5" customWidth="1"/>
    <col min="15608" max="15854" width="9" style="5"/>
    <col min="15855" max="15855" width="65.375" style="5" customWidth="1"/>
    <col min="15856" max="15861" width="21.25" style="5" customWidth="1"/>
    <col min="15862" max="15862" width="8" style="5" customWidth="1"/>
    <col min="15863" max="15863" width="6" style="5" customWidth="1"/>
    <col min="15864" max="16110" width="9" style="5"/>
    <col min="16111" max="16111" width="65.375" style="5" customWidth="1"/>
    <col min="16112" max="16117" width="21.25" style="5" customWidth="1"/>
    <col min="16118" max="16118" width="8" style="5" customWidth="1"/>
    <col min="16119" max="16119" width="6" style="5" customWidth="1"/>
    <col min="16120" max="16384" width="9" style="5"/>
  </cols>
  <sheetData>
    <row r="1" s="1" customFormat="1" ht="20.1" customHeight="1" spans="1:2">
      <c r="A1" s="6" t="s">
        <v>1406</v>
      </c>
      <c r="B1" s="7"/>
    </row>
    <row r="2" s="2" customFormat="1" ht="39.75" customHeight="1" spans="1:4">
      <c r="A2" s="8" t="s">
        <v>1407</v>
      </c>
      <c r="B2" s="8"/>
      <c r="C2" s="8"/>
      <c r="D2" s="8"/>
    </row>
    <row r="3" s="2" customFormat="1" ht="25.5" customHeight="1" spans="1:4">
      <c r="A3" s="9"/>
      <c r="B3" s="9"/>
      <c r="C3" s="9"/>
      <c r="D3" s="10" t="s">
        <v>2</v>
      </c>
    </row>
    <row r="4" s="2" customFormat="1" ht="29.25" customHeight="1" spans="1:4">
      <c r="A4" s="11" t="s">
        <v>1220</v>
      </c>
      <c r="B4" s="12" t="s">
        <v>5</v>
      </c>
      <c r="C4" s="12"/>
      <c r="D4" s="12"/>
    </row>
    <row r="5" s="2" customFormat="1" ht="30" customHeight="1" spans="1:4">
      <c r="A5" s="13"/>
      <c r="B5" s="14" t="s">
        <v>1408</v>
      </c>
      <c r="C5" s="15" t="s">
        <v>1409</v>
      </c>
      <c r="D5" s="16" t="s">
        <v>1410</v>
      </c>
    </row>
    <row r="6" s="3" customFormat="1" ht="24" customHeight="1" spans="1:5">
      <c r="A6" s="17" t="s">
        <v>1411</v>
      </c>
      <c r="B6" s="18">
        <v>2867</v>
      </c>
      <c r="C6" s="19">
        <v>2377</v>
      </c>
      <c r="D6" s="19">
        <f>B6-C6</f>
        <v>490</v>
      </c>
      <c r="E6" s="20"/>
    </row>
    <row r="7" s="3" customFormat="1" ht="24" customHeight="1" spans="1:4">
      <c r="A7" s="17" t="s">
        <v>1412</v>
      </c>
      <c r="B7" s="18">
        <v>2069</v>
      </c>
      <c r="C7" s="19">
        <v>5158</v>
      </c>
      <c r="D7" s="19">
        <f t="shared" ref="D7:D14" si="0">B7-C7</f>
        <v>-3089</v>
      </c>
    </row>
    <row r="8" s="3" customFormat="1" ht="24" customHeight="1" spans="1:4">
      <c r="A8" s="17" t="s">
        <v>1413</v>
      </c>
      <c r="B8" s="18">
        <v>158</v>
      </c>
      <c r="C8" s="19"/>
      <c r="D8" s="19">
        <f t="shared" si="0"/>
        <v>158</v>
      </c>
    </row>
    <row r="9" s="3" customFormat="1" ht="24" customHeight="1" spans="1:4">
      <c r="A9" s="17" t="s">
        <v>1414</v>
      </c>
      <c r="B9" s="18">
        <v>3687</v>
      </c>
      <c r="C9" s="19">
        <v>3687</v>
      </c>
      <c r="D9" s="19">
        <f t="shared" si="0"/>
        <v>0</v>
      </c>
    </row>
    <row r="10" s="3" customFormat="1" ht="24" customHeight="1" spans="1:4">
      <c r="A10" s="17" t="s">
        <v>1415</v>
      </c>
      <c r="B10" s="18">
        <v>5243</v>
      </c>
      <c r="C10" s="19">
        <v>5699</v>
      </c>
      <c r="D10" s="19">
        <f t="shared" si="0"/>
        <v>-456</v>
      </c>
    </row>
    <row r="11" s="3" customFormat="1" ht="24" customHeight="1" spans="1:4">
      <c r="A11" s="17" t="s">
        <v>1416</v>
      </c>
      <c r="B11" s="18">
        <v>359</v>
      </c>
      <c r="C11" s="19">
        <v>359</v>
      </c>
      <c r="D11" s="19">
        <f t="shared" si="0"/>
        <v>0</v>
      </c>
    </row>
    <row r="12" s="3" customFormat="1" ht="24" customHeight="1" spans="1:4">
      <c r="A12" s="17" t="s">
        <v>1417</v>
      </c>
      <c r="B12" s="18">
        <v>287</v>
      </c>
      <c r="C12" s="19">
        <v>287</v>
      </c>
      <c r="D12" s="19">
        <f t="shared" si="0"/>
        <v>0</v>
      </c>
    </row>
    <row r="13" s="3" customFormat="1" ht="24" customHeight="1" spans="1:4">
      <c r="A13" s="21" t="s">
        <v>1418</v>
      </c>
      <c r="B13" s="22">
        <v>112</v>
      </c>
      <c r="C13" s="23">
        <v>127</v>
      </c>
      <c r="D13" s="19">
        <f t="shared" si="0"/>
        <v>-15</v>
      </c>
    </row>
    <row r="14" ht="24" customHeight="1" spans="1:4">
      <c r="A14" s="24" t="s">
        <v>1349</v>
      </c>
      <c r="B14" s="25">
        <f>SUM(B6:B13)</f>
        <v>14782</v>
      </c>
      <c r="C14" s="26">
        <f>SUM(C6:C13)</f>
        <v>17694</v>
      </c>
      <c r="D14" s="26">
        <f t="shared" si="0"/>
        <v>-2912</v>
      </c>
    </row>
    <row r="15" ht="24" customHeight="1" spans="1:4">
      <c r="A15" s="27" t="s">
        <v>1419</v>
      </c>
      <c r="B15" s="27"/>
      <c r="C15" s="27"/>
      <c r="D15" s="28"/>
    </row>
    <row r="16" ht="24" customHeight="1"/>
    <row r="17" ht="24" customHeight="1"/>
    <row r="18" ht="24" customHeight="1"/>
    <row r="19" ht="22.5" customHeight="1"/>
  </sheetData>
  <mergeCells count="3">
    <mergeCell ref="A2:D2"/>
    <mergeCell ref="B4:D4"/>
    <mergeCell ref="A4:A5"/>
  </mergeCells>
  <printOptions horizontalCentered="1"/>
  <pageMargins left="0.826388888888889" right="0.747916666666667" top="0.984027777777778" bottom="0.984027777777778" header="0.313888888888889" footer="0.313888888888889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autoPageBreaks="0"/>
  </sheetPr>
  <dimension ref="A1:E1386"/>
  <sheetViews>
    <sheetView showGridLines="0" showZeros="0" workbookViewId="0">
      <selection activeCell="C1386" sqref="C1386"/>
    </sheetView>
  </sheetViews>
  <sheetFormatPr defaultColWidth="9" defaultRowHeight="12.75" customHeight="1" outlineLevelCol="4"/>
  <cols>
    <col min="1" max="1" width="32.625" style="223" customWidth="1"/>
    <col min="2" max="2" width="12.625" style="224" customWidth="1"/>
    <col min="3" max="3" width="12.625" style="223" customWidth="1"/>
    <col min="4" max="4" width="12.625" style="266" customWidth="1"/>
    <col min="5" max="5" width="11.875" style="266" customWidth="1"/>
    <col min="6" max="252" width="9" style="267"/>
    <col min="253" max="253" width="43.875" style="267" customWidth="1"/>
    <col min="254" max="257" width="8.5" style="267" customWidth="1"/>
    <col min="258" max="259" width="8" style="267" customWidth="1"/>
    <col min="260" max="508" width="9" style="267"/>
    <col min="509" max="509" width="43.875" style="267" customWidth="1"/>
    <col min="510" max="513" width="8.5" style="267" customWidth="1"/>
    <col min="514" max="515" width="8" style="267" customWidth="1"/>
    <col min="516" max="764" width="9" style="267"/>
    <col min="765" max="765" width="43.875" style="267" customWidth="1"/>
    <col min="766" max="769" width="8.5" style="267" customWidth="1"/>
    <col min="770" max="771" width="8" style="267" customWidth="1"/>
    <col min="772" max="1020" width="9" style="267"/>
    <col min="1021" max="1021" width="43.875" style="267" customWidth="1"/>
    <col min="1022" max="1025" width="8.5" style="267" customWidth="1"/>
    <col min="1026" max="1027" width="8" style="267" customWidth="1"/>
    <col min="1028" max="1276" width="9" style="267"/>
    <col min="1277" max="1277" width="43.875" style="267" customWidth="1"/>
    <col min="1278" max="1281" width="8.5" style="267" customWidth="1"/>
    <col min="1282" max="1283" width="8" style="267" customWidth="1"/>
    <col min="1284" max="1532" width="9" style="267"/>
    <col min="1533" max="1533" width="43.875" style="267" customWidth="1"/>
    <col min="1534" max="1537" width="8.5" style="267" customWidth="1"/>
    <col min="1538" max="1539" width="8" style="267" customWidth="1"/>
    <col min="1540" max="1788" width="9" style="267"/>
    <col min="1789" max="1789" width="43.875" style="267" customWidth="1"/>
    <col min="1790" max="1793" width="8.5" style="267" customWidth="1"/>
    <col min="1794" max="1795" width="8" style="267" customWidth="1"/>
    <col min="1796" max="2044" width="9" style="267"/>
    <col min="2045" max="2045" width="43.875" style="267" customWidth="1"/>
    <col min="2046" max="2049" width="8.5" style="267" customWidth="1"/>
    <col min="2050" max="2051" width="8" style="267" customWidth="1"/>
    <col min="2052" max="2300" width="9" style="267"/>
    <col min="2301" max="2301" width="43.875" style="267" customWidth="1"/>
    <col min="2302" max="2305" width="8.5" style="267" customWidth="1"/>
    <col min="2306" max="2307" width="8" style="267" customWidth="1"/>
    <col min="2308" max="2556" width="9" style="267"/>
    <col min="2557" max="2557" width="43.875" style="267" customWidth="1"/>
    <col min="2558" max="2561" width="8.5" style="267" customWidth="1"/>
    <col min="2562" max="2563" width="8" style="267" customWidth="1"/>
    <col min="2564" max="2812" width="9" style="267"/>
    <col min="2813" max="2813" width="43.875" style="267" customWidth="1"/>
    <col min="2814" max="2817" width="8.5" style="267" customWidth="1"/>
    <col min="2818" max="2819" width="8" style="267" customWidth="1"/>
    <col min="2820" max="3068" width="9" style="267"/>
    <col min="3069" max="3069" width="43.875" style="267" customWidth="1"/>
    <col min="3070" max="3073" width="8.5" style="267" customWidth="1"/>
    <col min="3074" max="3075" width="8" style="267" customWidth="1"/>
    <col min="3076" max="3324" width="9" style="267"/>
    <col min="3325" max="3325" width="43.875" style="267" customWidth="1"/>
    <col min="3326" max="3329" width="8.5" style="267" customWidth="1"/>
    <col min="3330" max="3331" width="8" style="267" customWidth="1"/>
    <col min="3332" max="3580" width="9" style="267"/>
    <col min="3581" max="3581" width="43.875" style="267" customWidth="1"/>
    <col min="3582" max="3585" width="8.5" style="267" customWidth="1"/>
    <col min="3586" max="3587" width="8" style="267" customWidth="1"/>
    <col min="3588" max="3836" width="9" style="267"/>
    <col min="3837" max="3837" width="43.875" style="267" customWidth="1"/>
    <col min="3838" max="3841" width="8.5" style="267" customWidth="1"/>
    <col min="3842" max="3843" width="8" style="267" customWidth="1"/>
    <col min="3844" max="4092" width="9" style="267"/>
    <col min="4093" max="4093" width="43.875" style="267" customWidth="1"/>
    <col min="4094" max="4097" width="8.5" style="267" customWidth="1"/>
    <col min="4098" max="4099" width="8" style="267" customWidth="1"/>
    <col min="4100" max="4348" width="9" style="267"/>
    <col min="4349" max="4349" width="43.875" style="267" customWidth="1"/>
    <col min="4350" max="4353" width="8.5" style="267" customWidth="1"/>
    <col min="4354" max="4355" width="8" style="267" customWidth="1"/>
    <col min="4356" max="4604" width="9" style="267"/>
    <col min="4605" max="4605" width="43.875" style="267" customWidth="1"/>
    <col min="4606" max="4609" width="8.5" style="267" customWidth="1"/>
    <col min="4610" max="4611" width="8" style="267" customWidth="1"/>
    <col min="4612" max="4860" width="9" style="267"/>
    <col min="4861" max="4861" width="43.875" style="267" customWidth="1"/>
    <col min="4862" max="4865" width="8.5" style="267" customWidth="1"/>
    <col min="4866" max="4867" width="8" style="267" customWidth="1"/>
    <col min="4868" max="5116" width="9" style="267"/>
    <col min="5117" max="5117" width="43.875" style="267" customWidth="1"/>
    <col min="5118" max="5121" width="8.5" style="267" customWidth="1"/>
    <col min="5122" max="5123" width="8" style="267" customWidth="1"/>
    <col min="5124" max="5372" width="9" style="267"/>
    <col min="5373" max="5373" width="43.875" style="267" customWidth="1"/>
    <col min="5374" max="5377" width="8.5" style="267" customWidth="1"/>
    <col min="5378" max="5379" width="8" style="267" customWidth="1"/>
    <col min="5380" max="5628" width="9" style="267"/>
    <col min="5629" max="5629" width="43.875" style="267" customWidth="1"/>
    <col min="5630" max="5633" width="8.5" style="267" customWidth="1"/>
    <col min="5634" max="5635" width="8" style="267" customWidth="1"/>
    <col min="5636" max="5884" width="9" style="267"/>
    <col min="5885" max="5885" width="43.875" style="267" customWidth="1"/>
    <col min="5886" max="5889" width="8.5" style="267" customWidth="1"/>
    <col min="5890" max="5891" width="8" style="267" customWidth="1"/>
    <col min="5892" max="6140" width="9" style="267"/>
    <col min="6141" max="6141" width="43.875" style="267" customWidth="1"/>
    <col min="6142" max="6145" width="8.5" style="267" customWidth="1"/>
    <col min="6146" max="6147" width="8" style="267" customWidth="1"/>
    <col min="6148" max="6396" width="9" style="267"/>
    <col min="6397" max="6397" width="43.875" style="267" customWidth="1"/>
    <col min="6398" max="6401" width="8.5" style="267" customWidth="1"/>
    <col min="6402" max="6403" width="8" style="267" customWidth="1"/>
    <col min="6404" max="6652" width="9" style="267"/>
    <col min="6653" max="6653" width="43.875" style="267" customWidth="1"/>
    <col min="6654" max="6657" width="8.5" style="267" customWidth="1"/>
    <col min="6658" max="6659" width="8" style="267" customWidth="1"/>
    <col min="6660" max="6908" width="9" style="267"/>
    <col min="6909" max="6909" width="43.875" style="267" customWidth="1"/>
    <col min="6910" max="6913" width="8.5" style="267" customWidth="1"/>
    <col min="6914" max="6915" width="8" style="267" customWidth="1"/>
    <col min="6916" max="7164" width="9" style="267"/>
    <col min="7165" max="7165" width="43.875" style="267" customWidth="1"/>
    <col min="7166" max="7169" width="8.5" style="267" customWidth="1"/>
    <col min="7170" max="7171" width="8" style="267" customWidth="1"/>
    <col min="7172" max="7420" width="9" style="267"/>
    <col min="7421" max="7421" width="43.875" style="267" customWidth="1"/>
    <col min="7422" max="7425" width="8.5" style="267" customWidth="1"/>
    <col min="7426" max="7427" width="8" style="267" customWidth="1"/>
    <col min="7428" max="7676" width="9" style="267"/>
    <col min="7677" max="7677" width="43.875" style="267" customWidth="1"/>
    <col min="7678" max="7681" width="8.5" style="267" customWidth="1"/>
    <col min="7682" max="7683" width="8" style="267" customWidth="1"/>
    <col min="7684" max="7932" width="9" style="267"/>
    <col min="7933" max="7933" width="43.875" style="267" customWidth="1"/>
    <col min="7934" max="7937" width="8.5" style="267" customWidth="1"/>
    <col min="7938" max="7939" width="8" style="267" customWidth="1"/>
    <col min="7940" max="8188" width="9" style="267"/>
    <col min="8189" max="8189" width="43.875" style="267" customWidth="1"/>
    <col min="8190" max="8193" width="8.5" style="267" customWidth="1"/>
    <col min="8194" max="8195" width="8" style="267" customWidth="1"/>
    <col min="8196" max="8444" width="9" style="267"/>
    <col min="8445" max="8445" width="43.875" style="267" customWidth="1"/>
    <col min="8446" max="8449" width="8.5" style="267" customWidth="1"/>
    <col min="8450" max="8451" width="8" style="267" customWidth="1"/>
    <col min="8452" max="8700" width="9" style="267"/>
    <col min="8701" max="8701" width="43.875" style="267" customWidth="1"/>
    <col min="8702" max="8705" width="8.5" style="267" customWidth="1"/>
    <col min="8706" max="8707" width="8" style="267" customWidth="1"/>
    <col min="8708" max="8956" width="9" style="267"/>
    <col min="8957" max="8957" width="43.875" style="267" customWidth="1"/>
    <col min="8958" max="8961" width="8.5" style="267" customWidth="1"/>
    <col min="8962" max="8963" width="8" style="267" customWidth="1"/>
    <col min="8964" max="9212" width="9" style="267"/>
    <col min="9213" max="9213" width="43.875" style="267" customWidth="1"/>
    <col min="9214" max="9217" width="8.5" style="267" customWidth="1"/>
    <col min="9218" max="9219" width="8" style="267" customWidth="1"/>
    <col min="9220" max="9468" width="9" style="267"/>
    <col min="9469" max="9469" width="43.875" style="267" customWidth="1"/>
    <col min="9470" max="9473" width="8.5" style="267" customWidth="1"/>
    <col min="9474" max="9475" width="8" style="267" customWidth="1"/>
    <col min="9476" max="9724" width="9" style="267"/>
    <col min="9725" max="9725" width="43.875" style="267" customWidth="1"/>
    <col min="9726" max="9729" width="8.5" style="267" customWidth="1"/>
    <col min="9730" max="9731" width="8" style="267" customWidth="1"/>
    <col min="9732" max="9980" width="9" style="267"/>
    <col min="9981" max="9981" width="43.875" style="267" customWidth="1"/>
    <col min="9982" max="9985" width="8.5" style="267" customWidth="1"/>
    <col min="9986" max="9987" width="8" style="267" customWidth="1"/>
    <col min="9988" max="10236" width="9" style="267"/>
    <col min="10237" max="10237" width="43.875" style="267" customWidth="1"/>
    <col min="10238" max="10241" width="8.5" style="267" customWidth="1"/>
    <col min="10242" max="10243" width="8" style="267" customWidth="1"/>
    <col min="10244" max="10492" width="9" style="267"/>
    <col min="10493" max="10493" width="43.875" style="267" customWidth="1"/>
    <col min="10494" max="10497" width="8.5" style="267" customWidth="1"/>
    <col min="10498" max="10499" width="8" style="267" customWidth="1"/>
    <col min="10500" max="10748" width="9" style="267"/>
    <col min="10749" max="10749" width="43.875" style="267" customWidth="1"/>
    <col min="10750" max="10753" width="8.5" style="267" customWidth="1"/>
    <col min="10754" max="10755" width="8" style="267" customWidth="1"/>
    <col min="10756" max="11004" width="9" style="267"/>
    <col min="11005" max="11005" width="43.875" style="267" customWidth="1"/>
    <col min="11006" max="11009" width="8.5" style="267" customWidth="1"/>
    <col min="11010" max="11011" width="8" style="267" customWidth="1"/>
    <col min="11012" max="11260" width="9" style="267"/>
    <col min="11261" max="11261" width="43.875" style="267" customWidth="1"/>
    <col min="11262" max="11265" width="8.5" style="267" customWidth="1"/>
    <col min="11266" max="11267" width="8" style="267" customWidth="1"/>
    <col min="11268" max="11516" width="9" style="267"/>
    <col min="11517" max="11517" width="43.875" style="267" customWidth="1"/>
    <col min="11518" max="11521" width="8.5" style="267" customWidth="1"/>
    <col min="11522" max="11523" width="8" style="267" customWidth="1"/>
    <col min="11524" max="11772" width="9" style="267"/>
    <col min="11773" max="11773" width="43.875" style="267" customWidth="1"/>
    <col min="11774" max="11777" width="8.5" style="267" customWidth="1"/>
    <col min="11778" max="11779" width="8" style="267" customWidth="1"/>
    <col min="11780" max="12028" width="9" style="267"/>
    <col min="12029" max="12029" width="43.875" style="267" customWidth="1"/>
    <col min="12030" max="12033" width="8.5" style="267" customWidth="1"/>
    <col min="12034" max="12035" width="8" style="267" customWidth="1"/>
    <col min="12036" max="12284" width="9" style="267"/>
    <col min="12285" max="12285" width="43.875" style="267" customWidth="1"/>
    <col min="12286" max="12289" width="8.5" style="267" customWidth="1"/>
    <col min="12290" max="12291" width="8" style="267" customWidth="1"/>
    <col min="12292" max="12540" width="9" style="267"/>
    <col min="12541" max="12541" width="43.875" style="267" customWidth="1"/>
    <col min="12542" max="12545" width="8.5" style="267" customWidth="1"/>
    <col min="12546" max="12547" width="8" style="267" customWidth="1"/>
    <col min="12548" max="12796" width="9" style="267"/>
    <col min="12797" max="12797" width="43.875" style="267" customWidth="1"/>
    <col min="12798" max="12801" width="8.5" style="267" customWidth="1"/>
    <col min="12802" max="12803" width="8" style="267" customWidth="1"/>
    <col min="12804" max="13052" width="9" style="267"/>
    <col min="13053" max="13053" width="43.875" style="267" customWidth="1"/>
    <col min="13054" max="13057" width="8.5" style="267" customWidth="1"/>
    <col min="13058" max="13059" width="8" style="267" customWidth="1"/>
    <col min="13060" max="13308" width="9" style="267"/>
    <col min="13309" max="13309" width="43.875" style="267" customWidth="1"/>
    <col min="13310" max="13313" width="8.5" style="267" customWidth="1"/>
    <col min="13314" max="13315" width="8" style="267" customWidth="1"/>
    <col min="13316" max="13564" width="9" style="267"/>
    <col min="13565" max="13565" width="43.875" style="267" customWidth="1"/>
    <col min="13566" max="13569" width="8.5" style="267" customWidth="1"/>
    <col min="13570" max="13571" width="8" style="267" customWidth="1"/>
    <col min="13572" max="13820" width="9" style="267"/>
    <col min="13821" max="13821" width="43.875" style="267" customWidth="1"/>
    <col min="13822" max="13825" width="8.5" style="267" customWidth="1"/>
    <col min="13826" max="13827" width="8" style="267" customWidth="1"/>
    <col min="13828" max="14076" width="9" style="267"/>
    <col min="14077" max="14077" width="43.875" style="267" customWidth="1"/>
    <col min="14078" max="14081" width="8.5" style="267" customWidth="1"/>
    <col min="14082" max="14083" width="8" style="267" customWidth="1"/>
    <col min="14084" max="14332" width="9" style="267"/>
    <col min="14333" max="14333" width="43.875" style="267" customWidth="1"/>
    <col min="14334" max="14337" width="8.5" style="267" customWidth="1"/>
    <col min="14338" max="14339" width="8" style="267" customWidth="1"/>
    <col min="14340" max="14588" width="9" style="267"/>
    <col min="14589" max="14589" width="43.875" style="267" customWidth="1"/>
    <col min="14590" max="14593" width="8.5" style="267" customWidth="1"/>
    <col min="14594" max="14595" width="8" style="267" customWidth="1"/>
    <col min="14596" max="14844" width="9" style="267"/>
    <col min="14845" max="14845" width="43.875" style="267" customWidth="1"/>
    <col min="14846" max="14849" width="8.5" style="267" customWidth="1"/>
    <col min="14850" max="14851" width="8" style="267" customWidth="1"/>
    <col min="14852" max="15100" width="9" style="267"/>
    <col min="15101" max="15101" width="43.875" style="267" customWidth="1"/>
    <col min="15102" max="15105" width="8.5" style="267" customWidth="1"/>
    <col min="15106" max="15107" width="8" style="267" customWidth="1"/>
    <col min="15108" max="15356" width="9" style="267"/>
    <col min="15357" max="15357" width="43.875" style="267" customWidth="1"/>
    <col min="15358" max="15361" width="8.5" style="267" customWidth="1"/>
    <col min="15362" max="15363" width="8" style="267" customWidth="1"/>
    <col min="15364" max="15612" width="9" style="267"/>
    <col min="15613" max="15613" width="43.875" style="267" customWidth="1"/>
    <col min="15614" max="15617" width="8.5" style="267" customWidth="1"/>
    <col min="15618" max="15619" width="8" style="267" customWidth="1"/>
    <col min="15620" max="15868" width="9" style="267"/>
    <col min="15869" max="15869" width="43.875" style="267" customWidth="1"/>
    <col min="15870" max="15873" width="8.5" style="267" customWidth="1"/>
    <col min="15874" max="15875" width="8" style="267" customWidth="1"/>
    <col min="15876" max="16124" width="9" style="267"/>
    <col min="16125" max="16125" width="43.875" style="267" customWidth="1"/>
    <col min="16126" max="16129" width="8.5" style="267" customWidth="1"/>
    <col min="16130" max="16131" width="8" style="267" customWidth="1"/>
    <col min="16132" max="16384" width="9" style="267"/>
  </cols>
  <sheetData>
    <row r="1" s="1" customFormat="1" ht="20.1" customHeight="1" spans="1:5">
      <c r="A1" s="6" t="s">
        <v>32</v>
      </c>
      <c r="B1" s="268"/>
      <c r="C1" s="29"/>
      <c r="D1" s="269"/>
      <c r="E1" s="269"/>
    </row>
    <row r="2" s="223" customFormat="1" ht="50.1" customHeight="1" spans="1:5">
      <c r="A2" s="270" t="s">
        <v>33</v>
      </c>
      <c r="B2" s="270"/>
      <c r="C2" s="270"/>
      <c r="D2" s="271"/>
      <c r="E2" s="272"/>
    </row>
    <row r="3" s="223" customFormat="1" ht="24.75" customHeight="1" spans="2:5">
      <c r="B3" s="224"/>
      <c r="D3" s="266"/>
      <c r="E3" s="273" t="s">
        <v>2</v>
      </c>
    </row>
    <row r="4" s="223" customFormat="1" ht="42" customHeight="1" spans="1:5">
      <c r="A4" s="274" t="s">
        <v>3</v>
      </c>
      <c r="B4" s="275" t="s">
        <v>4</v>
      </c>
      <c r="C4" s="276" t="s">
        <v>5</v>
      </c>
      <c r="D4" s="277" t="s">
        <v>6</v>
      </c>
      <c r="E4" s="277" t="s">
        <v>7</v>
      </c>
    </row>
    <row r="5" s="264" customFormat="1" ht="19.5" customHeight="1" spans="1:5">
      <c r="A5" s="278" t="s">
        <v>34</v>
      </c>
      <c r="B5" s="279">
        <v>10119</v>
      </c>
      <c r="C5" s="279">
        <v>12857</v>
      </c>
      <c r="D5" s="280">
        <v>1.27058</v>
      </c>
      <c r="E5" s="281">
        <v>-0.0201950922115531</v>
      </c>
    </row>
    <row r="6" s="223" customFormat="1" ht="19.5" customHeight="1" spans="1:5">
      <c r="A6" s="282" t="s">
        <v>35</v>
      </c>
      <c r="B6" s="283">
        <v>255</v>
      </c>
      <c r="C6" s="284">
        <v>331</v>
      </c>
      <c r="D6" s="285">
        <v>1.29803921568627</v>
      </c>
      <c r="E6" s="273">
        <v>-0.149100257069409</v>
      </c>
    </row>
    <row r="7" s="223" customFormat="1" ht="19.5" customHeight="1" spans="1:5">
      <c r="A7" s="282" t="s">
        <v>36</v>
      </c>
      <c r="B7" s="283">
        <v>255</v>
      </c>
      <c r="C7" s="284">
        <v>275</v>
      </c>
      <c r="D7" s="285">
        <v>1.07843137254902</v>
      </c>
      <c r="E7" s="273">
        <v>0.0261194029850746</v>
      </c>
    </row>
    <row r="8" s="223" customFormat="1" ht="19.5" customHeight="1" spans="1:5">
      <c r="A8" s="282" t="s">
        <v>37</v>
      </c>
      <c r="B8" s="283"/>
      <c r="C8" s="284">
        <v>0</v>
      </c>
      <c r="D8" s="285"/>
      <c r="E8" s="273"/>
    </row>
    <row r="9" s="223" customFormat="1" ht="19.5" customHeight="1" spans="1:5">
      <c r="A9" s="282" t="s">
        <v>38</v>
      </c>
      <c r="B9" s="283"/>
      <c r="C9" s="284">
        <v>0</v>
      </c>
      <c r="D9" s="285"/>
      <c r="E9" s="273"/>
    </row>
    <row r="10" s="223" customFormat="1" ht="19.5" customHeight="1" spans="1:5">
      <c r="A10" s="282" t="s">
        <v>39</v>
      </c>
      <c r="B10" s="283"/>
      <c r="C10" s="284">
        <v>0</v>
      </c>
      <c r="D10" s="285"/>
      <c r="E10" s="273">
        <v>-1</v>
      </c>
    </row>
    <row r="11" s="223" customFormat="1" ht="19.5" customHeight="1" spans="1:5">
      <c r="A11" s="282" t="s">
        <v>40</v>
      </c>
      <c r="B11" s="283"/>
      <c r="C11" s="284">
        <v>0</v>
      </c>
      <c r="D11" s="285"/>
      <c r="E11" s="273"/>
    </row>
    <row r="12" s="223" customFormat="1" ht="19.5" customHeight="1" spans="1:5">
      <c r="A12" s="282" t="s">
        <v>41</v>
      </c>
      <c r="B12" s="283"/>
      <c r="C12" s="284">
        <v>0</v>
      </c>
      <c r="D12" s="285"/>
      <c r="E12" s="273"/>
    </row>
    <row r="13" s="223" customFormat="1" ht="19.5" customHeight="1" spans="1:5">
      <c r="A13" s="282" t="s">
        <v>42</v>
      </c>
      <c r="B13" s="283"/>
      <c r="C13" s="284">
        <v>0</v>
      </c>
      <c r="D13" s="285"/>
      <c r="E13" s="273"/>
    </row>
    <row r="14" s="223" customFormat="1" ht="19.5" customHeight="1" spans="1:5">
      <c r="A14" s="282" t="s">
        <v>43</v>
      </c>
      <c r="B14" s="283"/>
      <c r="C14" s="284">
        <v>51</v>
      </c>
      <c r="D14" s="285"/>
      <c r="E14" s="273"/>
    </row>
    <row r="15" s="223" customFormat="1" ht="19.5" customHeight="1" spans="1:5">
      <c r="A15" s="282" t="s">
        <v>44</v>
      </c>
      <c r="B15" s="283"/>
      <c r="C15" s="284">
        <v>0</v>
      </c>
      <c r="D15" s="285"/>
      <c r="E15" s="273"/>
    </row>
    <row r="16" s="223" customFormat="1" ht="19.5" customHeight="1" spans="1:5">
      <c r="A16" s="282" t="s">
        <v>45</v>
      </c>
      <c r="B16" s="283"/>
      <c r="C16" s="284">
        <v>5</v>
      </c>
      <c r="D16" s="285"/>
      <c r="E16" s="273"/>
    </row>
    <row r="17" s="223" customFormat="1" ht="19.5" customHeight="1" spans="1:5">
      <c r="A17" s="282" t="s">
        <v>46</v>
      </c>
      <c r="B17" s="283"/>
      <c r="C17" s="284">
        <v>0</v>
      </c>
      <c r="D17" s="285"/>
      <c r="E17" s="273">
        <v>-1</v>
      </c>
    </row>
    <row r="18" s="223" customFormat="1" ht="19.5" customHeight="1" spans="1:5">
      <c r="A18" s="282" t="s">
        <v>47</v>
      </c>
      <c r="B18" s="283">
        <v>193</v>
      </c>
      <c r="C18" s="284">
        <v>278</v>
      </c>
      <c r="D18" s="285">
        <v>1.44041450777202</v>
      </c>
      <c r="E18" s="273">
        <v>0.112</v>
      </c>
    </row>
    <row r="19" s="223" customFormat="1" ht="19.5" customHeight="1" spans="1:5">
      <c r="A19" s="282" t="s">
        <v>36</v>
      </c>
      <c r="B19" s="283">
        <v>193</v>
      </c>
      <c r="C19" s="284">
        <v>278</v>
      </c>
      <c r="D19" s="285">
        <v>1.44041450777202</v>
      </c>
      <c r="E19" s="273">
        <v>0.299065420560748</v>
      </c>
    </row>
    <row r="20" s="223" customFormat="1" ht="19.5" customHeight="1" spans="1:5">
      <c r="A20" s="282" t="s">
        <v>37</v>
      </c>
      <c r="B20" s="283"/>
      <c r="C20" s="284">
        <v>0</v>
      </c>
      <c r="D20" s="285"/>
      <c r="E20" s="273"/>
    </row>
    <row r="21" s="223" customFormat="1" ht="19.5" customHeight="1" spans="1:5">
      <c r="A21" s="282" t="s">
        <v>38</v>
      </c>
      <c r="B21" s="283"/>
      <c r="C21" s="284">
        <v>0</v>
      </c>
      <c r="D21" s="285"/>
      <c r="E21" s="273"/>
    </row>
    <row r="22" s="223" customFormat="1" ht="19.5" customHeight="1" spans="1:5">
      <c r="A22" s="282" t="s">
        <v>48</v>
      </c>
      <c r="B22" s="283"/>
      <c r="C22" s="284">
        <v>0</v>
      </c>
      <c r="D22" s="285"/>
      <c r="E22" s="273">
        <v>-1</v>
      </c>
    </row>
    <row r="23" s="223" customFormat="1" ht="19.5" customHeight="1" spans="1:5">
      <c r="A23" s="282" t="s">
        <v>49</v>
      </c>
      <c r="B23" s="283"/>
      <c r="C23" s="284">
        <v>0</v>
      </c>
      <c r="D23" s="285"/>
      <c r="E23" s="273"/>
    </row>
    <row r="24" s="223" customFormat="1" ht="19.5" customHeight="1" spans="1:5">
      <c r="A24" s="282" t="s">
        <v>50</v>
      </c>
      <c r="B24" s="283"/>
      <c r="C24" s="284">
        <v>0</v>
      </c>
      <c r="D24" s="285"/>
      <c r="E24" s="273"/>
    </row>
    <row r="25" s="223" customFormat="1" ht="19.5" customHeight="1" spans="1:5">
      <c r="A25" s="282" t="s">
        <v>45</v>
      </c>
      <c r="B25" s="283"/>
      <c r="C25" s="284">
        <v>0</v>
      </c>
      <c r="D25" s="285"/>
      <c r="E25" s="273"/>
    </row>
    <row r="26" s="223" customFormat="1" ht="19.5" customHeight="1" spans="1:5">
      <c r="A26" s="282" t="s">
        <v>51</v>
      </c>
      <c r="B26" s="283"/>
      <c r="C26" s="284">
        <v>0</v>
      </c>
      <c r="D26" s="285"/>
      <c r="E26" s="273">
        <v>-1</v>
      </c>
    </row>
    <row r="27" s="223" customFormat="1" ht="19.5" customHeight="1" spans="1:5">
      <c r="A27" s="282" t="s">
        <v>52</v>
      </c>
      <c r="B27" s="283">
        <v>4504</v>
      </c>
      <c r="C27" s="284">
        <v>5829</v>
      </c>
      <c r="D27" s="285">
        <v>1.29418294849023</v>
      </c>
      <c r="E27" s="273">
        <v>0.0083030617540218</v>
      </c>
    </row>
    <row r="28" s="223" customFormat="1" ht="19.5" customHeight="1" spans="1:5">
      <c r="A28" s="282" t="s">
        <v>36</v>
      </c>
      <c r="B28" s="283">
        <v>2236</v>
      </c>
      <c r="C28" s="284">
        <v>4089</v>
      </c>
      <c r="D28" s="285">
        <v>1.82871198568873</v>
      </c>
      <c r="E28" s="273">
        <v>0.12058098109071</v>
      </c>
    </row>
    <row r="29" s="223" customFormat="1" ht="19.5" customHeight="1" spans="1:5">
      <c r="A29" s="282" t="s">
        <v>37</v>
      </c>
      <c r="B29" s="283"/>
      <c r="C29" s="284">
        <v>0</v>
      </c>
      <c r="D29" s="285"/>
      <c r="E29" s="273">
        <v>-1</v>
      </c>
    </row>
    <row r="30" s="223" customFormat="1" ht="19.5" customHeight="1" spans="1:5">
      <c r="A30" s="282" t="s">
        <v>38</v>
      </c>
      <c r="B30" s="283">
        <v>111</v>
      </c>
      <c r="C30" s="284">
        <v>250</v>
      </c>
      <c r="D30" s="285">
        <v>2.25225225225225</v>
      </c>
      <c r="E30" s="273">
        <v>0.572327044025157</v>
      </c>
    </row>
    <row r="31" s="223" customFormat="1" ht="19.5" customHeight="1" spans="1:5">
      <c r="A31" s="286" t="s">
        <v>53</v>
      </c>
      <c r="B31" s="287"/>
      <c r="C31" s="288">
        <v>0</v>
      </c>
      <c r="D31" s="285"/>
      <c r="E31" s="273"/>
    </row>
    <row r="32" s="223" customFormat="1" ht="19.5" customHeight="1" spans="1:5">
      <c r="A32" s="286" t="s">
        <v>54</v>
      </c>
      <c r="B32" s="289"/>
      <c r="C32" s="290">
        <v>0</v>
      </c>
      <c r="D32" s="285"/>
      <c r="E32" s="273"/>
    </row>
    <row r="33" ht="19.5" customHeight="1" spans="1:5">
      <c r="A33" s="286" t="s">
        <v>55</v>
      </c>
      <c r="B33" s="289"/>
      <c r="C33" s="288">
        <v>0</v>
      </c>
      <c r="D33" s="285"/>
      <c r="E33" s="273"/>
    </row>
    <row r="34" ht="19.5" customHeight="1" spans="1:5">
      <c r="A34" s="282" t="s">
        <v>56</v>
      </c>
      <c r="B34" s="291">
        <v>30</v>
      </c>
      <c r="C34" s="284">
        <v>32</v>
      </c>
      <c r="D34" s="285">
        <v>1.06666666666667</v>
      </c>
      <c r="E34" s="273">
        <v>-0.255813953488372</v>
      </c>
    </row>
    <row r="35" ht="19.5" customHeight="1" spans="1:5">
      <c r="A35" s="282" t="s">
        <v>57</v>
      </c>
      <c r="B35" s="291">
        <v>65</v>
      </c>
      <c r="C35" s="284">
        <v>89</v>
      </c>
      <c r="D35" s="285">
        <v>1.36923076923077</v>
      </c>
      <c r="E35" s="273">
        <v>-0.168224299065421</v>
      </c>
    </row>
    <row r="36" ht="19.5" customHeight="1" spans="1:5">
      <c r="A36" s="282" t="s">
        <v>58</v>
      </c>
      <c r="B36" s="291"/>
      <c r="C36" s="284">
        <v>0</v>
      </c>
      <c r="D36" s="285"/>
      <c r="E36" s="273"/>
    </row>
    <row r="37" ht="19.5" customHeight="1" spans="1:5">
      <c r="A37" s="282" t="s">
        <v>45</v>
      </c>
      <c r="B37" s="291"/>
      <c r="C37" s="284">
        <v>0</v>
      </c>
      <c r="D37" s="285"/>
      <c r="E37" s="273"/>
    </row>
    <row r="38" ht="19.5" customHeight="1" spans="1:5">
      <c r="A38" s="282" t="s">
        <v>59</v>
      </c>
      <c r="B38" s="291">
        <v>2062</v>
      </c>
      <c r="C38" s="284">
        <v>1369</v>
      </c>
      <c r="D38" s="285">
        <v>0.663918525703201</v>
      </c>
      <c r="E38" s="273">
        <v>-0.246145374449339</v>
      </c>
    </row>
    <row r="39" ht="19.5" customHeight="1" spans="1:5">
      <c r="A39" s="282" t="s">
        <v>60</v>
      </c>
      <c r="B39" s="291">
        <v>220</v>
      </c>
      <c r="C39" s="284">
        <v>284</v>
      </c>
      <c r="D39" s="285">
        <v>1.29090909090909</v>
      </c>
      <c r="E39" s="273">
        <v>0.126984126984127</v>
      </c>
    </row>
    <row r="40" ht="19.5" customHeight="1" spans="1:5">
      <c r="A40" s="282" t="s">
        <v>36</v>
      </c>
      <c r="B40" s="291">
        <v>136</v>
      </c>
      <c r="C40" s="284">
        <v>188</v>
      </c>
      <c r="D40" s="285">
        <v>1.38235294117647</v>
      </c>
      <c r="E40" s="273">
        <v>0.146341463414634</v>
      </c>
    </row>
    <row r="41" ht="19.5" customHeight="1" spans="1:5">
      <c r="A41" s="282" t="s">
        <v>37</v>
      </c>
      <c r="B41" s="291"/>
      <c r="C41" s="284">
        <v>0</v>
      </c>
      <c r="D41" s="285"/>
      <c r="E41" s="273"/>
    </row>
    <row r="42" ht="19.5" customHeight="1" spans="1:5">
      <c r="A42" s="282" t="s">
        <v>38</v>
      </c>
      <c r="B42" s="291"/>
      <c r="C42" s="284">
        <v>0</v>
      </c>
      <c r="D42" s="285"/>
      <c r="E42" s="273"/>
    </row>
    <row r="43" ht="19.5" customHeight="1" spans="1:5">
      <c r="A43" s="282" t="s">
        <v>61</v>
      </c>
      <c r="B43" s="291"/>
      <c r="C43" s="284">
        <v>0</v>
      </c>
      <c r="D43" s="285"/>
      <c r="E43" s="273"/>
    </row>
    <row r="44" ht="19.5" customHeight="1" spans="1:5">
      <c r="A44" s="282" t="s">
        <v>62</v>
      </c>
      <c r="B44" s="291"/>
      <c r="C44" s="284">
        <v>0</v>
      </c>
      <c r="D44" s="285"/>
      <c r="E44" s="273"/>
    </row>
    <row r="45" ht="19.5" customHeight="1" spans="1:5">
      <c r="A45" s="282" t="s">
        <v>63</v>
      </c>
      <c r="B45" s="291"/>
      <c r="C45" s="284">
        <v>0</v>
      </c>
      <c r="D45" s="285"/>
      <c r="E45" s="273"/>
    </row>
    <row r="46" ht="19.5" customHeight="1" spans="1:5">
      <c r="A46" s="282" t="s">
        <v>64</v>
      </c>
      <c r="B46" s="291"/>
      <c r="C46" s="284">
        <v>0</v>
      </c>
      <c r="D46" s="285"/>
      <c r="E46" s="273"/>
    </row>
    <row r="47" ht="19.5" customHeight="1" spans="1:5">
      <c r="A47" s="282" t="s">
        <v>65</v>
      </c>
      <c r="B47" s="291">
        <v>84</v>
      </c>
      <c r="C47" s="284">
        <v>96</v>
      </c>
      <c r="D47" s="285">
        <v>1.14285714285714</v>
      </c>
      <c r="E47" s="273">
        <v>0.0909090909090909</v>
      </c>
    </row>
    <row r="48" ht="19.5" customHeight="1" spans="1:5">
      <c r="A48" s="282" t="s">
        <v>66</v>
      </c>
      <c r="B48" s="291"/>
      <c r="C48" s="284">
        <v>0</v>
      </c>
      <c r="D48" s="285"/>
      <c r="E48" s="273"/>
    </row>
    <row r="49" ht="19.5" customHeight="1" spans="1:5">
      <c r="A49" s="282" t="s">
        <v>45</v>
      </c>
      <c r="B49" s="291"/>
      <c r="C49" s="284">
        <v>0</v>
      </c>
      <c r="D49" s="285"/>
      <c r="E49" s="273"/>
    </row>
    <row r="50" ht="19.5" customHeight="1" spans="1:5">
      <c r="A50" s="282" t="s">
        <v>67</v>
      </c>
      <c r="B50" s="291"/>
      <c r="C50" s="284">
        <v>0</v>
      </c>
      <c r="D50" s="285"/>
      <c r="E50" s="273"/>
    </row>
    <row r="51" ht="19.5" customHeight="1" spans="1:5">
      <c r="A51" s="282" t="s">
        <v>68</v>
      </c>
      <c r="B51" s="291">
        <v>142</v>
      </c>
      <c r="C51" s="284">
        <v>166</v>
      </c>
      <c r="D51" s="285">
        <v>1.16901408450704</v>
      </c>
      <c r="E51" s="273">
        <v>0.0709677419354839</v>
      </c>
    </row>
    <row r="52" ht="19.5" customHeight="1" spans="1:5">
      <c r="A52" s="282" t="s">
        <v>36</v>
      </c>
      <c r="B52" s="291">
        <v>138</v>
      </c>
      <c r="C52" s="284">
        <v>162</v>
      </c>
      <c r="D52" s="285">
        <v>1.17391304347826</v>
      </c>
      <c r="E52" s="273">
        <v>0.0451612903225806</v>
      </c>
    </row>
    <row r="53" ht="19.5" customHeight="1" spans="1:5">
      <c r="A53" s="282" t="s">
        <v>37</v>
      </c>
      <c r="B53" s="291"/>
      <c r="C53" s="284">
        <v>0</v>
      </c>
      <c r="D53" s="285"/>
      <c r="E53" s="273"/>
    </row>
    <row r="54" ht="19.5" customHeight="1" spans="1:5">
      <c r="A54" s="282" t="s">
        <v>38</v>
      </c>
      <c r="B54" s="291"/>
      <c r="C54" s="284">
        <v>0</v>
      </c>
      <c r="D54" s="285"/>
      <c r="E54" s="273"/>
    </row>
    <row r="55" ht="19.5" customHeight="1" spans="1:5">
      <c r="A55" s="282" t="s">
        <v>69</v>
      </c>
      <c r="B55" s="291"/>
      <c r="C55" s="284">
        <v>0</v>
      </c>
      <c r="D55" s="285"/>
      <c r="E55" s="273"/>
    </row>
    <row r="56" ht="19.5" customHeight="1" spans="1:5">
      <c r="A56" s="282" t="s">
        <v>70</v>
      </c>
      <c r="B56" s="291"/>
      <c r="C56" s="284">
        <v>0</v>
      </c>
      <c r="D56" s="285"/>
      <c r="E56" s="273"/>
    </row>
    <row r="57" ht="19.5" customHeight="1" spans="1:5">
      <c r="A57" s="282" t="s">
        <v>71</v>
      </c>
      <c r="B57" s="291"/>
      <c r="C57" s="284">
        <v>0</v>
      </c>
      <c r="D57" s="285"/>
      <c r="E57" s="273"/>
    </row>
    <row r="58" ht="19.5" customHeight="1" spans="1:5">
      <c r="A58" s="282" t="s">
        <v>72</v>
      </c>
      <c r="B58" s="291">
        <v>4</v>
      </c>
      <c r="C58" s="284">
        <v>4</v>
      </c>
      <c r="D58" s="285">
        <v>1</v>
      </c>
      <c r="E58" s="273"/>
    </row>
    <row r="59" ht="19.5" customHeight="1" spans="1:5">
      <c r="A59" s="282" t="s">
        <v>73</v>
      </c>
      <c r="B59" s="291"/>
      <c r="C59" s="284">
        <v>0</v>
      </c>
      <c r="D59" s="285"/>
      <c r="E59" s="273"/>
    </row>
    <row r="60" ht="19.5" customHeight="1" spans="1:5">
      <c r="A60" s="282" t="s">
        <v>45</v>
      </c>
      <c r="B60" s="291"/>
      <c r="C60" s="284">
        <v>0</v>
      </c>
      <c r="D60" s="285"/>
      <c r="E60" s="273"/>
    </row>
    <row r="61" ht="19.5" customHeight="1" spans="1:5">
      <c r="A61" s="282" t="s">
        <v>74</v>
      </c>
      <c r="B61" s="291"/>
      <c r="C61" s="284">
        <v>0</v>
      </c>
      <c r="D61" s="285"/>
      <c r="E61" s="273"/>
    </row>
    <row r="62" ht="19.5" customHeight="1" spans="1:5">
      <c r="A62" s="282" t="s">
        <v>75</v>
      </c>
      <c r="B62" s="291">
        <v>609</v>
      </c>
      <c r="C62" s="284">
        <v>820</v>
      </c>
      <c r="D62" s="285">
        <v>1.34646962233169</v>
      </c>
      <c r="E62" s="273">
        <v>-0.147609147609148</v>
      </c>
    </row>
    <row r="63" ht="19.5" customHeight="1" spans="1:5">
      <c r="A63" s="282" t="s">
        <v>36</v>
      </c>
      <c r="B63" s="291">
        <v>594</v>
      </c>
      <c r="C63" s="284">
        <v>797</v>
      </c>
      <c r="D63" s="285">
        <v>1.34175084175084</v>
      </c>
      <c r="E63" s="273">
        <v>0.128895184135977</v>
      </c>
    </row>
    <row r="64" ht="19.5" customHeight="1" spans="1:5">
      <c r="A64" s="282" t="s">
        <v>37</v>
      </c>
      <c r="B64" s="291"/>
      <c r="C64" s="284">
        <v>0</v>
      </c>
      <c r="D64" s="285"/>
      <c r="E64" s="273"/>
    </row>
    <row r="65" ht="19.5" customHeight="1" spans="1:5">
      <c r="A65" s="282" t="s">
        <v>38</v>
      </c>
      <c r="B65" s="291"/>
      <c r="C65" s="284">
        <v>0</v>
      </c>
      <c r="D65" s="285"/>
      <c r="E65" s="273"/>
    </row>
    <row r="66" ht="19.5" customHeight="1" spans="1:5">
      <c r="A66" s="282" t="s">
        <v>76</v>
      </c>
      <c r="B66" s="291"/>
      <c r="C66" s="284">
        <v>0</v>
      </c>
      <c r="D66" s="285"/>
      <c r="E66" s="273"/>
    </row>
    <row r="67" ht="19.5" customHeight="1" spans="1:5">
      <c r="A67" s="282" t="s">
        <v>77</v>
      </c>
      <c r="B67" s="291"/>
      <c r="C67" s="284">
        <v>18</v>
      </c>
      <c r="D67" s="285"/>
      <c r="E67" s="273">
        <v>0</v>
      </c>
    </row>
    <row r="68" ht="19.5" customHeight="1" spans="1:5">
      <c r="A68" s="282" t="s">
        <v>78</v>
      </c>
      <c r="B68" s="291"/>
      <c r="C68" s="284">
        <v>0</v>
      </c>
      <c r="D68" s="285"/>
      <c r="E68" s="273">
        <v>-1</v>
      </c>
    </row>
    <row r="69" ht="19.5" customHeight="1" spans="1:5">
      <c r="A69" s="282" t="s">
        <v>79</v>
      </c>
      <c r="B69" s="291"/>
      <c r="C69" s="284">
        <v>0</v>
      </c>
      <c r="D69" s="285"/>
      <c r="E69" s="273">
        <v>-1</v>
      </c>
    </row>
    <row r="70" ht="19.5" customHeight="1" spans="1:5">
      <c r="A70" s="282" t="s">
        <v>80</v>
      </c>
      <c r="B70" s="291"/>
      <c r="C70" s="284">
        <v>0</v>
      </c>
      <c r="D70" s="285"/>
      <c r="E70" s="273"/>
    </row>
    <row r="71" ht="19.5" customHeight="1" spans="1:5">
      <c r="A71" s="282" t="s">
        <v>45</v>
      </c>
      <c r="B71" s="291"/>
      <c r="C71" s="284">
        <v>0</v>
      </c>
      <c r="D71" s="285"/>
      <c r="E71" s="273"/>
    </row>
    <row r="72" ht="19.5" customHeight="1" spans="1:5">
      <c r="A72" s="282" t="s">
        <v>81</v>
      </c>
      <c r="B72" s="291">
        <v>15</v>
      </c>
      <c r="C72" s="284">
        <v>5</v>
      </c>
      <c r="D72" s="285">
        <v>0.333333333333333</v>
      </c>
      <c r="E72" s="273">
        <v>-0.975</v>
      </c>
    </row>
    <row r="73" ht="19.5" customHeight="1" spans="1:5">
      <c r="A73" s="282" t="s">
        <v>82</v>
      </c>
      <c r="B73" s="291">
        <v>100</v>
      </c>
      <c r="C73" s="284">
        <v>524</v>
      </c>
      <c r="D73" s="285">
        <v>5.24</v>
      </c>
      <c r="E73" s="273">
        <v>3.03076923076923</v>
      </c>
    </row>
    <row r="74" ht="19.5" customHeight="1" spans="1:5">
      <c r="A74" s="282" t="s">
        <v>36</v>
      </c>
      <c r="B74" s="291"/>
      <c r="C74" s="284">
        <v>0</v>
      </c>
      <c r="D74" s="285"/>
      <c r="E74" s="273">
        <v>-1</v>
      </c>
    </row>
    <row r="75" ht="19.5" customHeight="1" spans="1:5">
      <c r="A75" s="282" t="s">
        <v>37</v>
      </c>
      <c r="B75" s="291"/>
      <c r="C75" s="284">
        <v>0</v>
      </c>
      <c r="D75" s="285"/>
      <c r="E75" s="273"/>
    </row>
    <row r="76" ht="19.5" customHeight="1" spans="1:5">
      <c r="A76" s="282" t="s">
        <v>38</v>
      </c>
      <c r="B76" s="291"/>
      <c r="C76" s="284">
        <v>0</v>
      </c>
      <c r="D76" s="285"/>
      <c r="E76" s="273"/>
    </row>
    <row r="77" ht="19.5" customHeight="1" spans="1:5">
      <c r="A77" s="282" t="s">
        <v>83</v>
      </c>
      <c r="B77" s="291">
        <v>100</v>
      </c>
      <c r="C77" s="284">
        <v>60</v>
      </c>
      <c r="D77" s="285">
        <v>0.6</v>
      </c>
      <c r="E77" s="273">
        <v>-0.25</v>
      </c>
    </row>
    <row r="78" ht="19.5" customHeight="1" spans="1:5">
      <c r="A78" s="282" t="s">
        <v>84</v>
      </c>
      <c r="B78" s="291"/>
      <c r="C78" s="284">
        <v>0</v>
      </c>
      <c r="D78" s="285"/>
      <c r="E78" s="273"/>
    </row>
    <row r="79" ht="19.5" customHeight="1" spans="1:5">
      <c r="A79" s="282" t="s">
        <v>85</v>
      </c>
      <c r="B79" s="291"/>
      <c r="C79" s="284">
        <v>129</v>
      </c>
      <c r="D79" s="285"/>
      <c r="E79" s="273"/>
    </row>
    <row r="80" ht="19.5" customHeight="1" spans="1:5">
      <c r="A80" s="282" t="s">
        <v>86</v>
      </c>
      <c r="B80" s="291"/>
      <c r="C80" s="284">
        <v>0</v>
      </c>
      <c r="D80" s="285"/>
      <c r="E80" s="273"/>
    </row>
    <row r="81" ht="19.5" customHeight="1" spans="1:5">
      <c r="A81" s="282" t="s">
        <v>87</v>
      </c>
      <c r="B81" s="291"/>
      <c r="C81" s="284">
        <v>335</v>
      </c>
      <c r="D81" s="285"/>
      <c r="E81" s="273">
        <v>32.5</v>
      </c>
    </row>
    <row r="82" ht="19.5" customHeight="1" spans="1:5">
      <c r="A82" s="282" t="s">
        <v>79</v>
      </c>
      <c r="B82" s="291"/>
      <c r="C82" s="284">
        <v>0</v>
      </c>
      <c r="D82" s="285"/>
      <c r="E82" s="273"/>
    </row>
    <row r="83" ht="19.5" customHeight="1" spans="1:5">
      <c r="A83" s="282" t="s">
        <v>45</v>
      </c>
      <c r="B83" s="291"/>
      <c r="C83" s="284">
        <v>0</v>
      </c>
      <c r="D83" s="285"/>
      <c r="E83" s="273"/>
    </row>
    <row r="84" ht="19.5" customHeight="1" spans="1:5">
      <c r="A84" s="282" t="s">
        <v>88</v>
      </c>
      <c r="B84" s="291"/>
      <c r="C84" s="284">
        <v>0</v>
      </c>
      <c r="D84" s="285"/>
      <c r="E84" s="273"/>
    </row>
    <row r="85" ht="19.5" customHeight="1" spans="1:5">
      <c r="A85" s="282" t="s">
        <v>89</v>
      </c>
      <c r="B85" s="291">
        <v>152</v>
      </c>
      <c r="C85" s="284">
        <v>209</v>
      </c>
      <c r="D85" s="285">
        <v>1.375</v>
      </c>
      <c r="E85" s="273">
        <v>0.215116279069767</v>
      </c>
    </row>
    <row r="86" ht="19.5" customHeight="1" spans="1:5">
      <c r="A86" s="282" t="s">
        <v>36</v>
      </c>
      <c r="B86" s="291">
        <v>152</v>
      </c>
      <c r="C86" s="284">
        <v>209</v>
      </c>
      <c r="D86" s="285">
        <v>1.375</v>
      </c>
      <c r="E86" s="273">
        <v>0.266666666666667</v>
      </c>
    </row>
    <row r="87" ht="19.5" customHeight="1" spans="1:5">
      <c r="A87" s="282" t="s">
        <v>37</v>
      </c>
      <c r="B87" s="291"/>
      <c r="C87" s="284">
        <v>0</v>
      </c>
      <c r="D87" s="285"/>
      <c r="E87" s="273"/>
    </row>
    <row r="88" ht="19.5" customHeight="1" spans="1:5">
      <c r="A88" s="282" t="s">
        <v>38</v>
      </c>
      <c r="B88" s="291"/>
      <c r="C88" s="284">
        <v>0</v>
      </c>
      <c r="D88" s="285"/>
      <c r="E88" s="273"/>
    </row>
    <row r="89" ht="19.5" customHeight="1" spans="1:5">
      <c r="A89" s="282" t="s">
        <v>90</v>
      </c>
      <c r="B89" s="291"/>
      <c r="C89" s="284">
        <v>0</v>
      </c>
      <c r="D89" s="285"/>
      <c r="E89" s="273">
        <v>-1</v>
      </c>
    </row>
    <row r="90" ht="19.5" customHeight="1" spans="1:5">
      <c r="A90" s="282" t="s">
        <v>91</v>
      </c>
      <c r="B90" s="291"/>
      <c r="C90" s="284">
        <v>0</v>
      </c>
      <c r="D90" s="285"/>
      <c r="E90" s="273"/>
    </row>
    <row r="91" ht="19.5" customHeight="1" spans="1:5">
      <c r="A91" s="282" t="s">
        <v>79</v>
      </c>
      <c r="B91" s="291"/>
      <c r="C91" s="284">
        <v>0</v>
      </c>
      <c r="D91" s="285"/>
      <c r="E91" s="273"/>
    </row>
    <row r="92" ht="19.5" customHeight="1" spans="1:5">
      <c r="A92" s="282" t="s">
        <v>45</v>
      </c>
      <c r="B92" s="291"/>
      <c r="C92" s="284">
        <v>0</v>
      </c>
      <c r="D92" s="285"/>
      <c r="E92" s="273"/>
    </row>
    <row r="93" ht="19.5" customHeight="1" spans="1:5">
      <c r="A93" s="282" t="s">
        <v>92</v>
      </c>
      <c r="B93" s="291"/>
      <c r="C93" s="284">
        <v>0</v>
      </c>
      <c r="D93" s="285"/>
      <c r="E93" s="273"/>
    </row>
    <row r="94" ht="19.5" customHeight="1" spans="1:5">
      <c r="A94" s="282" t="s">
        <v>93</v>
      </c>
      <c r="B94" s="291">
        <v>0</v>
      </c>
      <c r="C94" s="284">
        <v>0</v>
      </c>
      <c r="D94" s="285"/>
      <c r="E94" s="273"/>
    </row>
    <row r="95" ht="19.5" customHeight="1" spans="1:5">
      <c r="A95" s="282" t="s">
        <v>36</v>
      </c>
      <c r="B95" s="291"/>
      <c r="C95" s="284">
        <v>0</v>
      </c>
      <c r="D95" s="285"/>
      <c r="E95" s="273"/>
    </row>
    <row r="96" ht="19.5" customHeight="1" spans="1:5">
      <c r="A96" s="282" t="s">
        <v>37</v>
      </c>
      <c r="B96" s="291"/>
      <c r="C96" s="284">
        <v>0</v>
      </c>
      <c r="D96" s="285"/>
      <c r="E96" s="273"/>
    </row>
    <row r="97" ht="19.5" customHeight="1" spans="1:5">
      <c r="A97" s="282" t="s">
        <v>38</v>
      </c>
      <c r="B97" s="291"/>
      <c r="C97" s="284">
        <v>0</v>
      </c>
      <c r="D97" s="285"/>
      <c r="E97" s="273"/>
    </row>
    <row r="98" ht="19.5" customHeight="1" spans="1:5">
      <c r="A98" s="282" t="s">
        <v>94</v>
      </c>
      <c r="B98" s="291"/>
      <c r="C98" s="284">
        <v>0</v>
      </c>
      <c r="D98" s="285"/>
      <c r="E98" s="273"/>
    </row>
    <row r="99" ht="19.5" customHeight="1" spans="1:5">
      <c r="A99" s="282" t="s">
        <v>95</v>
      </c>
      <c r="B99" s="291"/>
      <c r="C99" s="284">
        <v>0</v>
      </c>
      <c r="D99" s="285"/>
      <c r="E99" s="273"/>
    </row>
    <row r="100" ht="19.5" customHeight="1" spans="1:5">
      <c r="A100" s="282" t="s">
        <v>96</v>
      </c>
      <c r="B100" s="291"/>
      <c r="C100" s="284">
        <v>0</v>
      </c>
      <c r="D100" s="285"/>
      <c r="E100" s="273"/>
    </row>
    <row r="101" ht="19.5" customHeight="1" spans="1:5">
      <c r="A101" s="282" t="s">
        <v>79</v>
      </c>
      <c r="B101" s="291"/>
      <c r="C101" s="284">
        <v>0</v>
      </c>
      <c r="D101" s="285"/>
      <c r="E101" s="273"/>
    </row>
    <row r="102" ht="19.5" customHeight="1" spans="1:5">
      <c r="A102" s="282" t="s">
        <v>45</v>
      </c>
      <c r="B102" s="291"/>
      <c r="C102" s="284">
        <v>0</v>
      </c>
      <c r="D102" s="285"/>
      <c r="E102" s="273"/>
    </row>
    <row r="103" ht="19.5" customHeight="1" spans="1:5">
      <c r="A103" s="282" t="s">
        <v>97</v>
      </c>
      <c r="B103" s="291"/>
      <c r="C103" s="284">
        <v>0</v>
      </c>
      <c r="D103" s="285"/>
      <c r="E103" s="273"/>
    </row>
    <row r="104" ht="19.5" customHeight="1" spans="1:5">
      <c r="A104" s="282" t="s">
        <v>98</v>
      </c>
      <c r="B104" s="291">
        <v>832</v>
      </c>
      <c r="C104" s="284">
        <v>1278</v>
      </c>
      <c r="D104" s="285">
        <v>1.53605769230769</v>
      </c>
      <c r="E104" s="273">
        <v>-0.0732414793328499</v>
      </c>
    </row>
    <row r="105" ht="19.5" customHeight="1" spans="1:5">
      <c r="A105" s="282" t="s">
        <v>36</v>
      </c>
      <c r="B105" s="291">
        <v>832</v>
      </c>
      <c r="C105" s="284">
        <v>1139</v>
      </c>
      <c r="D105" s="285">
        <v>1.36899038461538</v>
      </c>
      <c r="E105" s="273">
        <v>-0.128538638102525</v>
      </c>
    </row>
    <row r="106" ht="19.5" customHeight="1" spans="1:5">
      <c r="A106" s="282" t="s">
        <v>37</v>
      </c>
      <c r="B106" s="291"/>
      <c r="C106" s="284">
        <v>0</v>
      </c>
      <c r="D106" s="285"/>
      <c r="E106" s="273"/>
    </row>
    <row r="107" ht="19.5" customHeight="1" spans="1:5">
      <c r="A107" s="282" t="s">
        <v>38</v>
      </c>
      <c r="B107" s="291"/>
      <c r="C107" s="284">
        <v>0</v>
      </c>
      <c r="D107" s="285"/>
      <c r="E107" s="273"/>
    </row>
    <row r="108" ht="19.5" customHeight="1" spans="1:5">
      <c r="A108" s="282" t="s">
        <v>99</v>
      </c>
      <c r="B108" s="291"/>
      <c r="C108" s="284">
        <v>0</v>
      </c>
      <c r="D108" s="285"/>
      <c r="E108" s="273"/>
    </row>
    <row r="109" ht="19.5" customHeight="1" spans="1:5">
      <c r="A109" s="282" t="s">
        <v>100</v>
      </c>
      <c r="B109" s="291"/>
      <c r="C109" s="284">
        <v>0</v>
      </c>
      <c r="D109" s="285"/>
      <c r="E109" s="273"/>
    </row>
    <row r="110" ht="19.5" customHeight="1" spans="1:5">
      <c r="A110" s="282" t="s">
        <v>101</v>
      </c>
      <c r="B110" s="291"/>
      <c r="C110" s="284">
        <v>0</v>
      </c>
      <c r="D110" s="285"/>
      <c r="E110" s="273"/>
    </row>
    <row r="111" ht="19.5" customHeight="1" spans="1:5">
      <c r="A111" s="282" t="s">
        <v>102</v>
      </c>
      <c r="B111" s="291"/>
      <c r="C111" s="284">
        <v>0</v>
      </c>
      <c r="D111" s="285"/>
      <c r="E111" s="273"/>
    </row>
    <row r="112" ht="19.5" customHeight="1" spans="1:5">
      <c r="A112" s="282" t="s">
        <v>103</v>
      </c>
      <c r="B112" s="291"/>
      <c r="C112" s="284">
        <v>0</v>
      </c>
      <c r="D112" s="285"/>
      <c r="E112" s="273"/>
    </row>
    <row r="113" ht="19.5" customHeight="1" spans="1:5">
      <c r="A113" s="282" t="s">
        <v>104</v>
      </c>
      <c r="B113" s="291"/>
      <c r="C113" s="284">
        <v>11</v>
      </c>
      <c r="D113" s="285"/>
      <c r="E113" s="273"/>
    </row>
    <row r="114" ht="19.5" customHeight="1" spans="1:5">
      <c r="A114" s="282" t="s">
        <v>105</v>
      </c>
      <c r="B114" s="291"/>
      <c r="C114" s="284">
        <v>0</v>
      </c>
      <c r="D114" s="285"/>
      <c r="E114" s="273"/>
    </row>
    <row r="115" ht="19.5" customHeight="1" spans="1:5">
      <c r="A115" s="282" t="s">
        <v>106</v>
      </c>
      <c r="B115" s="291"/>
      <c r="C115" s="284">
        <v>0</v>
      </c>
      <c r="D115" s="285"/>
      <c r="E115" s="273"/>
    </row>
    <row r="116" ht="19.5" customHeight="1" spans="1:5">
      <c r="A116" s="282" t="s">
        <v>107</v>
      </c>
      <c r="B116" s="291"/>
      <c r="C116" s="284">
        <v>0</v>
      </c>
      <c r="D116" s="285"/>
      <c r="E116" s="273"/>
    </row>
    <row r="117" ht="19.5" customHeight="1" spans="1:5">
      <c r="A117" s="282" t="s">
        <v>45</v>
      </c>
      <c r="B117" s="291"/>
      <c r="C117" s="284">
        <v>0</v>
      </c>
      <c r="D117" s="285"/>
      <c r="E117" s="273"/>
    </row>
    <row r="118" ht="19.5" customHeight="1" spans="1:5">
      <c r="A118" s="282" t="s">
        <v>108</v>
      </c>
      <c r="B118" s="291"/>
      <c r="C118" s="284">
        <v>128</v>
      </c>
      <c r="D118" s="285"/>
      <c r="E118" s="273">
        <v>0.777777777777778</v>
      </c>
    </row>
    <row r="119" ht="19.5" customHeight="1" spans="1:5">
      <c r="A119" s="282" t="s">
        <v>109</v>
      </c>
      <c r="B119" s="291">
        <v>157</v>
      </c>
      <c r="C119" s="284">
        <v>291</v>
      </c>
      <c r="D119" s="285">
        <v>1.85350318471338</v>
      </c>
      <c r="E119" s="273">
        <v>0.248927038626609</v>
      </c>
    </row>
    <row r="120" ht="19.5" customHeight="1" spans="1:5">
      <c r="A120" s="282" t="s">
        <v>36</v>
      </c>
      <c r="B120" s="291">
        <v>157</v>
      </c>
      <c r="C120" s="284">
        <v>262</v>
      </c>
      <c r="D120" s="285">
        <v>1.6687898089172</v>
      </c>
      <c r="E120" s="273">
        <v>0.230046948356808</v>
      </c>
    </row>
    <row r="121" ht="19.5" customHeight="1" spans="1:5">
      <c r="A121" s="282" t="s">
        <v>37</v>
      </c>
      <c r="B121" s="291"/>
      <c r="C121" s="284">
        <v>0</v>
      </c>
      <c r="D121" s="285"/>
      <c r="E121" s="273"/>
    </row>
    <row r="122" ht="19.5" customHeight="1" spans="1:5">
      <c r="A122" s="282" t="s">
        <v>38</v>
      </c>
      <c r="B122" s="291"/>
      <c r="C122" s="284">
        <v>2</v>
      </c>
      <c r="D122" s="285"/>
      <c r="E122" s="273"/>
    </row>
    <row r="123" ht="19.5" customHeight="1" spans="1:5">
      <c r="A123" s="282" t="s">
        <v>110</v>
      </c>
      <c r="B123" s="291"/>
      <c r="C123" s="284">
        <v>0</v>
      </c>
      <c r="D123" s="285"/>
      <c r="E123" s="273"/>
    </row>
    <row r="124" ht="19.5" customHeight="1" spans="1:5">
      <c r="A124" s="282" t="s">
        <v>111</v>
      </c>
      <c r="B124" s="291"/>
      <c r="C124" s="284">
        <v>0</v>
      </c>
      <c r="D124" s="285"/>
      <c r="E124" s="273"/>
    </row>
    <row r="125" ht="19.5" customHeight="1" spans="1:5">
      <c r="A125" s="282" t="s">
        <v>112</v>
      </c>
      <c r="B125" s="291"/>
      <c r="C125" s="284">
        <v>0</v>
      </c>
      <c r="D125" s="285"/>
      <c r="E125" s="273"/>
    </row>
    <row r="126" ht="19.5" customHeight="1" spans="1:5">
      <c r="A126" s="282" t="s">
        <v>45</v>
      </c>
      <c r="B126" s="291"/>
      <c r="C126" s="284">
        <v>0</v>
      </c>
      <c r="D126" s="285"/>
      <c r="E126" s="273"/>
    </row>
    <row r="127" ht="19.5" customHeight="1" spans="1:5">
      <c r="A127" s="282" t="s">
        <v>113</v>
      </c>
      <c r="B127" s="291"/>
      <c r="C127" s="284">
        <v>27</v>
      </c>
      <c r="D127" s="285"/>
      <c r="E127" s="273">
        <v>0.35</v>
      </c>
    </row>
    <row r="128" ht="19.5" customHeight="1" spans="1:5">
      <c r="A128" s="282" t="s">
        <v>114</v>
      </c>
      <c r="B128" s="291">
        <v>200</v>
      </c>
      <c r="C128" s="284">
        <v>266</v>
      </c>
      <c r="D128" s="285">
        <v>1.33</v>
      </c>
      <c r="E128" s="273">
        <v>0.29126213592233</v>
      </c>
    </row>
    <row r="129" ht="19.5" customHeight="1" spans="1:5">
      <c r="A129" s="282" t="s">
        <v>36</v>
      </c>
      <c r="B129" s="291">
        <v>200</v>
      </c>
      <c r="C129" s="284">
        <v>266</v>
      </c>
      <c r="D129" s="285">
        <v>1.33</v>
      </c>
      <c r="E129" s="273">
        <v>0.29126213592233</v>
      </c>
    </row>
    <row r="130" ht="19.5" customHeight="1" spans="1:5">
      <c r="A130" s="282" t="s">
        <v>37</v>
      </c>
      <c r="B130" s="291"/>
      <c r="C130" s="284">
        <v>0</v>
      </c>
      <c r="D130" s="285"/>
      <c r="E130" s="273"/>
    </row>
    <row r="131" ht="19.5" customHeight="1" spans="1:5">
      <c r="A131" s="282" t="s">
        <v>38</v>
      </c>
      <c r="B131" s="291"/>
      <c r="C131" s="284">
        <v>0</v>
      </c>
      <c r="D131" s="285"/>
      <c r="E131" s="273"/>
    </row>
    <row r="132" ht="19.5" customHeight="1" spans="1:5">
      <c r="A132" s="282" t="s">
        <v>115</v>
      </c>
      <c r="B132" s="291"/>
      <c r="C132" s="284">
        <v>0</v>
      </c>
      <c r="D132" s="285"/>
      <c r="E132" s="273"/>
    </row>
    <row r="133" ht="19.5" customHeight="1" spans="1:5">
      <c r="A133" s="282" t="s">
        <v>116</v>
      </c>
      <c r="B133" s="291"/>
      <c r="C133" s="284">
        <v>0</v>
      </c>
      <c r="D133" s="285"/>
      <c r="E133" s="273"/>
    </row>
    <row r="134" ht="19.5" customHeight="1" spans="1:5">
      <c r="A134" s="282" t="s">
        <v>117</v>
      </c>
      <c r="B134" s="291"/>
      <c r="C134" s="284">
        <v>0</v>
      </c>
      <c r="D134" s="285"/>
      <c r="E134" s="273"/>
    </row>
    <row r="135" ht="19.5" customHeight="1" spans="1:5">
      <c r="A135" s="282" t="s">
        <v>118</v>
      </c>
      <c r="B135" s="291"/>
      <c r="C135" s="284">
        <v>0</v>
      </c>
      <c r="D135" s="285"/>
      <c r="E135" s="273"/>
    </row>
    <row r="136" ht="19.5" customHeight="1" spans="1:5">
      <c r="A136" s="282" t="s">
        <v>119</v>
      </c>
      <c r="B136" s="291"/>
      <c r="C136" s="284">
        <v>0</v>
      </c>
      <c r="D136" s="285"/>
      <c r="E136" s="273"/>
    </row>
    <row r="137" ht="19.5" customHeight="1" spans="1:5">
      <c r="A137" s="282" t="s">
        <v>45</v>
      </c>
      <c r="B137" s="291"/>
      <c r="C137" s="284">
        <v>0</v>
      </c>
      <c r="D137" s="285"/>
      <c r="E137" s="273"/>
    </row>
    <row r="138" ht="19.5" customHeight="1" spans="1:5">
      <c r="A138" s="282" t="s">
        <v>120</v>
      </c>
      <c r="B138" s="291"/>
      <c r="C138" s="284">
        <v>0</v>
      </c>
      <c r="D138" s="285"/>
      <c r="E138" s="273"/>
    </row>
    <row r="139" ht="19.5" customHeight="1" spans="1:5">
      <c r="A139" s="282" t="s">
        <v>121</v>
      </c>
      <c r="B139" s="291">
        <v>0</v>
      </c>
      <c r="C139" s="284">
        <v>0</v>
      </c>
      <c r="D139" s="285"/>
      <c r="E139" s="273"/>
    </row>
    <row r="140" ht="19.5" customHeight="1" spans="1:5">
      <c r="A140" s="282" t="s">
        <v>36</v>
      </c>
      <c r="B140" s="291"/>
      <c r="C140" s="284">
        <v>0</v>
      </c>
      <c r="D140" s="285"/>
      <c r="E140" s="273"/>
    </row>
    <row r="141" ht="19.5" customHeight="1" spans="1:5">
      <c r="A141" s="282" t="s">
        <v>37</v>
      </c>
      <c r="B141" s="291"/>
      <c r="C141" s="284">
        <v>0</v>
      </c>
      <c r="D141" s="285"/>
      <c r="E141" s="273"/>
    </row>
    <row r="142" ht="19.5" customHeight="1" spans="1:5">
      <c r="A142" s="282" t="s">
        <v>38</v>
      </c>
      <c r="B142" s="291"/>
      <c r="C142" s="284">
        <v>0</v>
      </c>
      <c r="D142" s="285"/>
      <c r="E142" s="273"/>
    </row>
    <row r="143" ht="19.5" customHeight="1" spans="1:5">
      <c r="A143" s="282" t="s">
        <v>122</v>
      </c>
      <c r="B143" s="291"/>
      <c r="C143" s="284">
        <v>0</v>
      </c>
      <c r="D143" s="285"/>
      <c r="E143" s="273"/>
    </row>
    <row r="144" ht="19.5" customHeight="1" spans="1:5">
      <c r="A144" s="282" t="s">
        <v>123</v>
      </c>
      <c r="B144" s="291"/>
      <c r="C144" s="284">
        <v>0</v>
      </c>
      <c r="D144" s="285"/>
      <c r="E144" s="273"/>
    </row>
    <row r="145" ht="19.5" customHeight="1" spans="1:5">
      <c r="A145" s="282" t="s">
        <v>124</v>
      </c>
      <c r="B145" s="291"/>
      <c r="C145" s="284">
        <v>0</v>
      </c>
      <c r="D145" s="285"/>
      <c r="E145" s="273"/>
    </row>
    <row r="146" ht="19.5" customHeight="1" spans="1:5">
      <c r="A146" s="282" t="s">
        <v>125</v>
      </c>
      <c r="B146" s="291"/>
      <c r="C146" s="284">
        <v>0</v>
      </c>
      <c r="D146" s="285"/>
      <c r="E146" s="273"/>
    </row>
    <row r="147" ht="19.5" customHeight="1" spans="1:5">
      <c r="A147" s="282" t="s">
        <v>126</v>
      </c>
      <c r="B147" s="291"/>
      <c r="C147" s="284">
        <v>0</v>
      </c>
      <c r="D147" s="285"/>
      <c r="E147" s="273"/>
    </row>
    <row r="148" ht="19.5" customHeight="1" spans="1:5">
      <c r="A148" s="282" t="s">
        <v>127</v>
      </c>
      <c r="B148" s="291"/>
      <c r="C148" s="284">
        <v>0</v>
      </c>
      <c r="D148" s="285"/>
      <c r="E148" s="273"/>
    </row>
    <row r="149" ht="19.5" customHeight="1" spans="1:5">
      <c r="A149" s="282" t="s">
        <v>45</v>
      </c>
      <c r="B149" s="291"/>
      <c r="C149" s="284">
        <v>0</v>
      </c>
      <c r="D149" s="285"/>
      <c r="E149" s="273"/>
    </row>
    <row r="150" ht="19.5" customHeight="1" spans="1:5">
      <c r="A150" s="282" t="s">
        <v>128</v>
      </c>
      <c r="B150" s="291"/>
      <c r="C150" s="284">
        <v>0</v>
      </c>
      <c r="D150" s="285"/>
      <c r="E150" s="273"/>
    </row>
    <row r="151" ht="19.5" customHeight="1" spans="1:5">
      <c r="A151" s="282" t="s">
        <v>129</v>
      </c>
      <c r="B151" s="291">
        <v>402</v>
      </c>
      <c r="C151" s="284">
        <v>365</v>
      </c>
      <c r="D151" s="285">
        <v>0.907960199004975</v>
      </c>
      <c r="E151" s="273">
        <v>-0.0369393139841689</v>
      </c>
    </row>
    <row r="152" ht="19.5" customHeight="1" spans="1:5">
      <c r="A152" s="282" t="s">
        <v>36</v>
      </c>
      <c r="B152" s="291">
        <v>252</v>
      </c>
      <c r="C152" s="284">
        <v>285</v>
      </c>
      <c r="D152" s="285">
        <v>1.13095238095238</v>
      </c>
      <c r="E152" s="273">
        <v>0.0401459854014599</v>
      </c>
    </row>
    <row r="153" ht="19.5" customHeight="1" spans="1:5">
      <c r="A153" s="282" t="s">
        <v>37</v>
      </c>
      <c r="B153" s="291"/>
      <c r="C153" s="284">
        <v>0</v>
      </c>
      <c r="D153" s="285"/>
      <c r="E153" s="273"/>
    </row>
    <row r="154" ht="19.5" customHeight="1" spans="1:5">
      <c r="A154" s="282" t="s">
        <v>38</v>
      </c>
      <c r="B154" s="291"/>
      <c r="C154" s="284">
        <v>0</v>
      </c>
      <c r="D154" s="285"/>
      <c r="E154" s="273"/>
    </row>
    <row r="155" ht="19.5" customHeight="1" spans="1:5">
      <c r="A155" s="282" t="s">
        <v>130</v>
      </c>
      <c r="B155" s="291"/>
      <c r="C155" s="284">
        <v>0</v>
      </c>
      <c r="D155" s="285"/>
      <c r="E155" s="273"/>
    </row>
    <row r="156" ht="19.5" customHeight="1" spans="1:5">
      <c r="A156" s="282" t="s">
        <v>131</v>
      </c>
      <c r="B156" s="291"/>
      <c r="C156" s="284">
        <v>0</v>
      </c>
      <c r="D156" s="285"/>
      <c r="E156" s="273"/>
    </row>
    <row r="157" ht="19.5" customHeight="1" spans="1:5">
      <c r="A157" s="282" t="s">
        <v>132</v>
      </c>
      <c r="B157" s="291"/>
      <c r="C157" s="284">
        <v>0</v>
      </c>
      <c r="D157" s="285"/>
      <c r="E157" s="273"/>
    </row>
    <row r="158" ht="19.5" customHeight="1" spans="1:5">
      <c r="A158" s="282" t="s">
        <v>79</v>
      </c>
      <c r="B158" s="291"/>
      <c r="C158" s="284">
        <v>0</v>
      </c>
      <c r="D158" s="285"/>
      <c r="E158" s="273"/>
    </row>
    <row r="159" ht="19.5" customHeight="1" spans="1:5">
      <c r="A159" s="282" t="s">
        <v>45</v>
      </c>
      <c r="B159" s="291"/>
      <c r="C159" s="284">
        <v>0</v>
      </c>
      <c r="D159" s="285"/>
      <c r="E159" s="273"/>
    </row>
    <row r="160" ht="19.5" customHeight="1" spans="1:5">
      <c r="A160" s="282" t="s">
        <v>133</v>
      </c>
      <c r="B160" s="291">
        <v>150</v>
      </c>
      <c r="C160" s="284">
        <v>80</v>
      </c>
      <c r="D160" s="285">
        <v>0.533333333333333</v>
      </c>
      <c r="E160" s="273">
        <v>-0.238095238095238</v>
      </c>
    </row>
    <row r="161" ht="19.5" customHeight="1" spans="1:5">
      <c r="A161" s="282" t="s">
        <v>134</v>
      </c>
      <c r="B161" s="291">
        <v>84</v>
      </c>
      <c r="C161" s="284">
        <v>115</v>
      </c>
      <c r="D161" s="285">
        <v>1.36904761904762</v>
      </c>
      <c r="E161" s="273">
        <v>0.210526315789474</v>
      </c>
    </row>
    <row r="162" ht="19.5" customHeight="1" spans="1:5">
      <c r="A162" s="282" t="s">
        <v>36</v>
      </c>
      <c r="B162" s="291">
        <v>84</v>
      </c>
      <c r="C162" s="284">
        <v>115</v>
      </c>
      <c r="D162" s="285">
        <v>1.36904761904762</v>
      </c>
      <c r="E162" s="273">
        <v>0.210526315789474</v>
      </c>
    </row>
    <row r="163" ht="19.5" customHeight="1" spans="1:5">
      <c r="A163" s="282" t="s">
        <v>37</v>
      </c>
      <c r="B163" s="291"/>
      <c r="C163" s="284">
        <v>0</v>
      </c>
      <c r="D163" s="285"/>
      <c r="E163" s="273"/>
    </row>
    <row r="164" ht="19.5" customHeight="1" spans="1:5">
      <c r="A164" s="282" t="s">
        <v>38</v>
      </c>
      <c r="B164" s="291"/>
      <c r="C164" s="284">
        <v>0</v>
      </c>
      <c r="D164" s="285"/>
      <c r="E164" s="273"/>
    </row>
    <row r="165" ht="19.5" customHeight="1" spans="1:5">
      <c r="A165" s="282" t="s">
        <v>135</v>
      </c>
      <c r="B165" s="291"/>
      <c r="C165" s="284">
        <v>0</v>
      </c>
      <c r="D165" s="285"/>
      <c r="E165" s="273"/>
    </row>
    <row r="166" ht="19.5" customHeight="1" spans="1:5">
      <c r="A166" s="282" t="s">
        <v>136</v>
      </c>
      <c r="B166" s="291"/>
      <c r="C166" s="284">
        <v>0</v>
      </c>
      <c r="D166" s="285"/>
      <c r="E166" s="273"/>
    </row>
    <row r="167" ht="19.5" customHeight="1" spans="1:5">
      <c r="A167" s="282" t="s">
        <v>137</v>
      </c>
      <c r="B167" s="291"/>
      <c r="C167" s="284">
        <v>0</v>
      </c>
      <c r="D167" s="285"/>
      <c r="E167" s="273"/>
    </row>
    <row r="168" ht="19.5" customHeight="1" spans="1:5">
      <c r="A168" s="282" t="s">
        <v>138</v>
      </c>
      <c r="B168" s="291"/>
      <c r="C168" s="284">
        <v>0</v>
      </c>
      <c r="D168" s="285"/>
      <c r="E168" s="273"/>
    </row>
    <row r="169" ht="19.5" customHeight="1" spans="1:5">
      <c r="A169" s="282" t="s">
        <v>139</v>
      </c>
      <c r="B169" s="291"/>
      <c r="C169" s="284">
        <v>0</v>
      </c>
      <c r="D169" s="285"/>
      <c r="E169" s="273"/>
    </row>
    <row r="170" ht="19.5" customHeight="1" spans="1:5">
      <c r="A170" s="282" t="s">
        <v>140</v>
      </c>
      <c r="B170" s="291"/>
      <c r="C170" s="284">
        <v>0</v>
      </c>
      <c r="D170" s="285"/>
      <c r="E170" s="273"/>
    </row>
    <row r="171" ht="19.5" customHeight="1" spans="1:5">
      <c r="A171" s="282" t="s">
        <v>79</v>
      </c>
      <c r="B171" s="291"/>
      <c r="C171" s="284">
        <v>0</v>
      </c>
      <c r="D171" s="285"/>
      <c r="E171" s="273"/>
    </row>
    <row r="172" ht="19.5" customHeight="1" spans="1:5">
      <c r="A172" s="282" t="s">
        <v>45</v>
      </c>
      <c r="B172" s="291"/>
      <c r="C172" s="284">
        <v>0</v>
      </c>
      <c r="D172" s="285"/>
      <c r="E172" s="273"/>
    </row>
    <row r="173" ht="19.5" customHeight="1" spans="1:5">
      <c r="A173" s="282" t="s">
        <v>141</v>
      </c>
      <c r="B173" s="291"/>
      <c r="C173" s="284">
        <v>0</v>
      </c>
      <c r="D173" s="285"/>
      <c r="E173" s="273"/>
    </row>
    <row r="174" ht="19.5" customHeight="1" spans="1:5">
      <c r="A174" s="282" t="s">
        <v>142</v>
      </c>
      <c r="B174" s="291">
        <v>0</v>
      </c>
      <c r="C174" s="284">
        <v>11</v>
      </c>
      <c r="D174" s="285"/>
      <c r="E174" s="273"/>
    </row>
    <row r="175" ht="19.5" customHeight="1" spans="1:5">
      <c r="A175" s="282" t="s">
        <v>36</v>
      </c>
      <c r="B175" s="291"/>
      <c r="C175" s="284">
        <v>0</v>
      </c>
      <c r="D175" s="285"/>
      <c r="E175" s="273"/>
    </row>
    <row r="176" ht="19.5" customHeight="1" spans="1:5">
      <c r="A176" s="282" t="s">
        <v>37</v>
      </c>
      <c r="B176" s="291"/>
      <c r="C176" s="284">
        <v>0</v>
      </c>
      <c r="D176" s="285"/>
      <c r="E176" s="273"/>
    </row>
    <row r="177" ht="19.5" customHeight="1" spans="1:5">
      <c r="A177" s="282" t="s">
        <v>38</v>
      </c>
      <c r="B177" s="291"/>
      <c r="C177" s="284">
        <v>0</v>
      </c>
      <c r="D177" s="285"/>
      <c r="E177" s="273"/>
    </row>
    <row r="178" ht="19.5" customHeight="1" spans="1:5">
      <c r="A178" s="282" t="s">
        <v>143</v>
      </c>
      <c r="B178" s="291"/>
      <c r="C178" s="284">
        <v>0</v>
      </c>
      <c r="D178" s="285"/>
      <c r="E178" s="273"/>
    </row>
    <row r="179" ht="19.5" customHeight="1" spans="1:5">
      <c r="A179" s="282" t="s">
        <v>45</v>
      </c>
      <c r="B179" s="291"/>
      <c r="C179" s="284">
        <v>0</v>
      </c>
      <c r="D179" s="285"/>
      <c r="E179" s="273"/>
    </row>
    <row r="180" ht="19.5" customHeight="1" spans="1:5">
      <c r="A180" s="282" t="s">
        <v>144</v>
      </c>
      <c r="B180" s="291"/>
      <c r="C180" s="284">
        <v>11</v>
      </c>
      <c r="D180" s="285"/>
      <c r="E180" s="273"/>
    </row>
    <row r="181" ht="19.5" customHeight="1" spans="1:5">
      <c r="A181" s="282" t="s">
        <v>145</v>
      </c>
      <c r="B181" s="291">
        <v>0</v>
      </c>
      <c r="C181" s="284">
        <v>0</v>
      </c>
      <c r="D181" s="285"/>
      <c r="E181" s="273"/>
    </row>
    <row r="182" ht="19.5" customHeight="1" spans="1:5">
      <c r="A182" s="282" t="s">
        <v>36</v>
      </c>
      <c r="B182" s="291"/>
      <c r="C182" s="284">
        <v>0</v>
      </c>
      <c r="D182" s="285"/>
      <c r="E182" s="273"/>
    </row>
    <row r="183" ht="19.5" customHeight="1" spans="1:5">
      <c r="A183" s="282" t="s">
        <v>37</v>
      </c>
      <c r="B183" s="291"/>
      <c r="C183" s="284">
        <v>0</v>
      </c>
      <c r="D183" s="285"/>
      <c r="E183" s="273"/>
    </row>
    <row r="184" ht="19.5" customHeight="1" spans="1:5">
      <c r="A184" s="282" t="s">
        <v>38</v>
      </c>
      <c r="B184" s="291"/>
      <c r="C184" s="284">
        <v>0</v>
      </c>
      <c r="D184" s="285"/>
      <c r="E184" s="273"/>
    </row>
    <row r="185" ht="19.5" customHeight="1" spans="1:5">
      <c r="A185" s="282" t="s">
        <v>146</v>
      </c>
      <c r="B185" s="291"/>
      <c r="C185" s="284">
        <v>0</v>
      </c>
      <c r="D185" s="285"/>
      <c r="E185" s="273"/>
    </row>
    <row r="186" ht="19.5" customHeight="1" spans="1:5">
      <c r="A186" s="282" t="s">
        <v>45</v>
      </c>
      <c r="B186" s="291"/>
      <c r="C186" s="284">
        <v>0</v>
      </c>
      <c r="D186" s="285"/>
      <c r="E186" s="273"/>
    </row>
    <row r="187" ht="19.5" customHeight="1" spans="1:5">
      <c r="A187" s="282" t="s">
        <v>147</v>
      </c>
      <c r="B187" s="291"/>
      <c r="C187" s="284">
        <v>0</v>
      </c>
      <c r="D187" s="285"/>
      <c r="E187" s="273"/>
    </row>
    <row r="188" ht="19.5" customHeight="1" spans="1:5">
      <c r="A188" s="282" t="s">
        <v>148</v>
      </c>
      <c r="B188" s="291">
        <v>0</v>
      </c>
      <c r="C188" s="284">
        <v>0</v>
      </c>
      <c r="D188" s="285"/>
      <c r="E188" s="273"/>
    </row>
    <row r="189" ht="19.5" customHeight="1" spans="1:5">
      <c r="A189" s="282" t="s">
        <v>36</v>
      </c>
      <c r="B189" s="291"/>
      <c r="C189" s="284">
        <v>0</v>
      </c>
      <c r="D189" s="285"/>
      <c r="E189" s="273"/>
    </row>
    <row r="190" ht="19.5" customHeight="1" spans="1:5">
      <c r="A190" s="282" t="s">
        <v>37</v>
      </c>
      <c r="B190" s="291"/>
      <c r="C190" s="284">
        <v>0</v>
      </c>
      <c r="D190" s="285"/>
      <c r="E190" s="273"/>
    </row>
    <row r="191" ht="19.5" customHeight="1" spans="1:5">
      <c r="A191" s="282" t="s">
        <v>38</v>
      </c>
      <c r="B191" s="291"/>
      <c r="C191" s="284">
        <v>0</v>
      </c>
      <c r="D191" s="285"/>
      <c r="E191" s="273"/>
    </row>
    <row r="192" ht="19.5" customHeight="1" spans="1:5">
      <c r="A192" s="282" t="s">
        <v>149</v>
      </c>
      <c r="B192" s="291"/>
      <c r="C192" s="284">
        <v>0</v>
      </c>
      <c r="D192" s="285"/>
      <c r="E192" s="273"/>
    </row>
    <row r="193" ht="19.5" customHeight="1" spans="1:5">
      <c r="A193" s="282" t="s">
        <v>150</v>
      </c>
      <c r="B193" s="291"/>
      <c r="C193" s="284">
        <v>0</v>
      </c>
      <c r="D193" s="285"/>
      <c r="E193" s="273"/>
    </row>
    <row r="194" ht="19.5" customHeight="1" spans="1:5">
      <c r="A194" s="282" t="s">
        <v>151</v>
      </c>
      <c r="B194" s="291"/>
      <c r="C194" s="284">
        <v>0</v>
      </c>
      <c r="D194" s="285"/>
      <c r="E194" s="273"/>
    </row>
    <row r="195" ht="19.5" customHeight="1" spans="1:5">
      <c r="A195" s="282" t="s">
        <v>45</v>
      </c>
      <c r="B195" s="291"/>
      <c r="C195" s="284">
        <v>0</v>
      </c>
      <c r="D195" s="285"/>
      <c r="E195" s="273"/>
    </row>
    <row r="196" ht="19.5" customHeight="1" spans="1:5">
      <c r="A196" s="282" t="s">
        <v>152</v>
      </c>
      <c r="B196" s="291"/>
      <c r="C196" s="284">
        <v>0</v>
      </c>
      <c r="D196" s="285"/>
      <c r="E196" s="273"/>
    </row>
    <row r="197" ht="19.5" customHeight="1" spans="1:5">
      <c r="A197" s="282" t="s">
        <v>153</v>
      </c>
      <c r="B197" s="291">
        <v>96</v>
      </c>
      <c r="C197" s="284">
        <v>190</v>
      </c>
      <c r="D197" s="285">
        <v>1.97916666666667</v>
      </c>
      <c r="E197" s="273">
        <v>-0.510309278350515</v>
      </c>
    </row>
    <row r="198" ht="19.5" customHeight="1" spans="1:5">
      <c r="A198" s="282" t="s">
        <v>36</v>
      </c>
      <c r="B198" s="291">
        <v>96</v>
      </c>
      <c r="C198" s="284">
        <v>190</v>
      </c>
      <c r="D198" s="285">
        <v>1.97916666666667</v>
      </c>
      <c r="E198" s="273">
        <v>0.496062992125984</v>
      </c>
    </row>
    <row r="199" ht="19.5" customHeight="1" spans="1:5">
      <c r="A199" s="282" t="s">
        <v>37</v>
      </c>
      <c r="B199" s="291"/>
      <c r="C199" s="284">
        <v>0</v>
      </c>
      <c r="D199" s="285"/>
      <c r="E199" s="273"/>
    </row>
    <row r="200" ht="19.5" customHeight="1" spans="1:5">
      <c r="A200" s="282" t="s">
        <v>38</v>
      </c>
      <c r="B200" s="291"/>
      <c r="C200" s="284">
        <v>0</v>
      </c>
      <c r="D200" s="285"/>
      <c r="E200" s="273"/>
    </row>
    <row r="201" ht="19.5" customHeight="1" spans="1:5">
      <c r="A201" s="282" t="s">
        <v>154</v>
      </c>
      <c r="B201" s="291"/>
      <c r="C201" s="284">
        <v>0</v>
      </c>
      <c r="D201" s="285"/>
      <c r="E201" s="273"/>
    </row>
    <row r="202" ht="19.5" customHeight="1" spans="1:5">
      <c r="A202" s="282" t="s">
        <v>155</v>
      </c>
      <c r="B202" s="291"/>
      <c r="C202" s="284">
        <v>0</v>
      </c>
      <c r="D202" s="285"/>
      <c r="E202" s="273">
        <v>-1</v>
      </c>
    </row>
    <row r="203" ht="19.5" customHeight="1" spans="1:5">
      <c r="A203" s="282" t="s">
        <v>156</v>
      </c>
      <c r="B203" s="291">
        <v>57</v>
      </c>
      <c r="C203" s="284">
        <v>67</v>
      </c>
      <c r="D203" s="285">
        <v>1.17543859649123</v>
      </c>
      <c r="E203" s="273">
        <v>0.240740740740741</v>
      </c>
    </row>
    <row r="204" ht="19.5" customHeight="1" spans="1:5">
      <c r="A204" s="282" t="s">
        <v>36</v>
      </c>
      <c r="B204" s="291">
        <v>57</v>
      </c>
      <c r="C204" s="284">
        <v>67</v>
      </c>
      <c r="D204" s="285">
        <v>1.17543859649123</v>
      </c>
      <c r="E204" s="273">
        <v>0.240740740740741</v>
      </c>
    </row>
    <row r="205" ht="19.5" customHeight="1" spans="1:5">
      <c r="A205" s="282" t="s">
        <v>37</v>
      </c>
      <c r="B205" s="291"/>
      <c r="C205" s="284">
        <v>0</v>
      </c>
      <c r="D205" s="285"/>
      <c r="E205" s="273"/>
    </row>
    <row r="206" ht="19.5" customHeight="1" spans="1:5">
      <c r="A206" s="282" t="s">
        <v>38</v>
      </c>
      <c r="B206" s="291"/>
      <c r="C206" s="284">
        <v>0</v>
      </c>
      <c r="D206" s="285"/>
      <c r="E206" s="273"/>
    </row>
    <row r="207" ht="19.5" customHeight="1" spans="1:5">
      <c r="A207" s="282" t="s">
        <v>50</v>
      </c>
      <c r="B207" s="291"/>
      <c r="C207" s="284">
        <v>0</v>
      </c>
      <c r="D207" s="285"/>
      <c r="E207" s="273"/>
    </row>
    <row r="208" ht="19.5" customHeight="1" spans="1:5">
      <c r="A208" s="282" t="s">
        <v>45</v>
      </c>
      <c r="B208" s="291"/>
      <c r="C208" s="284">
        <v>0</v>
      </c>
      <c r="D208" s="285"/>
      <c r="E208" s="273"/>
    </row>
    <row r="209" ht="19.5" customHeight="1" spans="1:5">
      <c r="A209" s="282" t="s">
        <v>157</v>
      </c>
      <c r="B209" s="291"/>
      <c r="C209" s="284">
        <v>0</v>
      </c>
      <c r="D209" s="285"/>
      <c r="E209" s="273"/>
    </row>
    <row r="210" ht="19.5" customHeight="1" spans="1:5">
      <c r="A210" s="282" t="s">
        <v>158</v>
      </c>
      <c r="B210" s="291">
        <v>150</v>
      </c>
      <c r="C210" s="284">
        <v>289</v>
      </c>
      <c r="D210" s="285">
        <v>1.92666666666667</v>
      </c>
      <c r="E210" s="273">
        <v>-0.102484472049689</v>
      </c>
    </row>
    <row r="211" ht="19.5" customHeight="1" spans="1:5">
      <c r="A211" s="282" t="s">
        <v>36</v>
      </c>
      <c r="B211" s="291">
        <v>150</v>
      </c>
      <c r="C211" s="284">
        <v>277</v>
      </c>
      <c r="D211" s="285">
        <v>1.84666666666667</v>
      </c>
      <c r="E211" s="273">
        <v>0.0532319391634981</v>
      </c>
    </row>
    <row r="212" ht="19.5" customHeight="1" spans="1:5">
      <c r="A212" s="282" t="s">
        <v>37</v>
      </c>
      <c r="B212" s="291"/>
      <c r="C212" s="284">
        <v>0</v>
      </c>
      <c r="D212" s="285"/>
      <c r="E212" s="273"/>
    </row>
    <row r="213" ht="19.5" customHeight="1" spans="1:5">
      <c r="A213" s="282" t="s">
        <v>38</v>
      </c>
      <c r="B213" s="291"/>
      <c r="C213" s="284">
        <v>0</v>
      </c>
      <c r="D213" s="285"/>
      <c r="E213" s="273"/>
    </row>
    <row r="214" ht="19.5" customHeight="1" spans="1:5">
      <c r="A214" s="282" t="s">
        <v>159</v>
      </c>
      <c r="B214" s="291"/>
      <c r="C214" s="284">
        <v>0</v>
      </c>
      <c r="D214" s="285"/>
      <c r="E214" s="273"/>
    </row>
    <row r="215" ht="19.5" customHeight="1" spans="1:5">
      <c r="A215" s="282" t="s">
        <v>160</v>
      </c>
      <c r="B215" s="291"/>
      <c r="C215" s="284">
        <v>0</v>
      </c>
      <c r="D215" s="285"/>
      <c r="E215" s="273"/>
    </row>
    <row r="216" ht="19.5" customHeight="1" spans="1:5">
      <c r="A216" s="282" t="s">
        <v>45</v>
      </c>
      <c r="B216" s="291"/>
      <c r="C216" s="284">
        <v>0</v>
      </c>
      <c r="D216" s="285"/>
      <c r="E216" s="273"/>
    </row>
    <row r="217" ht="19.5" customHeight="1" spans="1:5">
      <c r="A217" s="282" t="s">
        <v>161</v>
      </c>
      <c r="B217" s="291"/>
      <c r="C217" s="284">
        <v>12</v>
      </c>
      <c r="D217" s="285"/>
      <c r="E217" s="273">
        <v>-0.796610169491525</v>
      </c>
    </row>
    <row r="218" ht="19.5" customHeight="1" spans="1:5">
      <c r="A218" s="282" t="s">
        <v>162</v>
      </c>
      <c r="B218" s="291">
        <v>449</v>
      </c>
      <c r="C218" s="284">
        <v>702</v>
      </c>
      <c r="D218" s="285">
        <v>1.56347438752784</v>
      </c>
      <c r="E218" s="273">
        <v>0.0524737631184408</v>
      </c>
    </row>
    <row r="219" ht="19.5" customHeight="1" spans="1:5">
      <c r="A219" s="282" t="s">
        <v>36</v>
      </c>
      <c r="B219" s="291">
        <v>449</v>
      </c>
      <c r="C219" s="284">
        <v>702</v>
      </c>
      <c r="D219" s="285">
        <v>1.56347438752784</v>
      </c>
      <c r="E219" s="273">
        <v>0.0783410138248848</v>
      </c>
    </row>
    <row r="220" ht="19.5" customHeight="1" spans="1:5">
      <c r="A220" s="282" t="s">
        <v>37</v>
      </c>
      <c r="B220" s="291"/>
      <c r="C220" s="284">
        <v>0</v>
      </c>
      <c r="D220" s="285"/>
      <c r="E220" s="273"/>
    </row>
    <row r="221" ht="19.5" customHeight="1" spans="1:5">
      <c r="A221" s="282" t="s">
        <v>38</v>
      </c>
      <c r="B221" s="291"/>
      <c r="C221" s="284">
        <v>0</v>
      </c>
      <c r="D221" s="285"/>
      <c r="E221" s="273"/>
    </row>
    <row r="222" ht="19.5" customHeight="1" spans="1:5">
      <c r="A222" s="282" t="s">
        <v>163</v>
      </c>
      <c r="B222" s="291"/>
      <c r="C222" s="284">
        <v>0</v>
      </c>
      <c r="D222" s="285"/>
      <c r="E222" s="273">
        <v>-1</v>
      </c>
    </row>
    <row r="223" ht="19.5" customHeight="1" spans="1:5">
      <c r="A223" s="282" t="s">
        <v>45</v>
      </c>
      <c r="B223" s="291"/>
      <c r="C223" s="284">
        <v>0</v>
      </c>
      <c r="D223" s="285"/>
      <c r="E223" s="273"/>
    </row>
    <row r="224" ht="19.5" customHeight="1" spans="1:5">
      <c r="A224" s="282" t="s">
        <v>164</v>
      </c>
      <c r="B224" s="291"/>
      <c r="C224" s="284">
        <v>0</v>
      </c>
      <c r="D224" s="285"/>
      <c r="E224" s="273">
        <v>-1</v>
      </c>
    </row>
    <row r="225" ht="19.5" customHeight="1" spans="1:5">
      <c r="A225" s="282" t="s">
        <v>165</v>
      </c>
      <c r="B225" s="291">
        <v>189</v>
      </c>
      <c r="C225" s="284">
        <v>379</v>
      </c>
      <c r="D225" s="285">
        <v>2.00529100529101</v>
      </c>
      <c r="E225" s="273">
        <v>1.16571428571429</v>
      </c>
    </row>
    <row r="226" ht="19.5" customHeight="1" spans="1:5">
      <c r="A226" s="282" t="s">
        <v>36</v>
      </c>
      <c r="B226" s="291">
        <v>189</v>
      </c>
      <c r="C226" s="284">
        <v>196</v>
      </c>
      <c r="D226" s="285">
        <v>1.03703703703704</v>
      </c>
      <c r="E226" s="273">
        <v>0.217391304347826</v>
      </c>
    </row>
    <row r="227" ht="19.5" customHeight="1" spans="1:5">
      <c r="A227" s="282" t="s">
        <v>37</v>
      </c>
      <c r="B227" s="291"/>
      <c r="C227" s="284">
        <v>0</v>
      </c>
      <c r="D227" s="285"/>
      <c r="E227" s="273"/>
    </row>
    <row r="228" ht="19.5" customHeight="1" spans="1:5">
      <c r="A228" s="282" t="s">
        <v>38</v>
      </c>
      <c r="B228" s="291"/>
      <c r="C228" s="284">
        <v>0</v>
      </c>
      <c r="D228" s="285"/>
      <c r="E228" s="273"/>
    </row>
    <row r="229" ht="19.5" customHeight="1" spans="1:5">
      <c r="A229" s="282" t="s">
        <v>45</v>
      </c>
      <c r="B229" s="291"/>
      <c r="C229" s="284">
        <v>0</v>
      </c>
      <c r="D229" s="285"/>
      <c r="E229" s="273"/>
    </row>
    <row r="230" ht="19.5" customHeight="1" spans="1:5">
      <c r="A230" s="282" t="s">
        <v>166</v>
      </c>
      <c r="B230" s="291"/>
      <c r="C230" s="284">
        <v>183</v>
      </c>
      <c r="D230" s="285"/>
      <c r="E230" s="273">
        <v>12.0714285714286</v>
      </c>
    </row>
    <row r="231" ht="19.5" customHeight="1" spans="1:5">
      <c r="A231" s="282" t="s">
        <v>167</v>
      </c>
      <c r="B231" s="291">
        <v>100</v>
      </c>
      <c r="C231" s="284">
        <v>166</v>
      </c>
      <c r="D231" s="285">
        <v>1.66</v>
      </c>
      <c r="E231" s="273">
        <v>0.211678832116788</v>
      </c>
    </row>
    <row r="232" ht="19.5" customHeight="1" spans="1:5">
      <c r="A232" s="282" t="s">
        <v>36</v>
      </c>
      <c r="B232" s="291">
        <v>100</v>
      </c>
      <c r="C232" s="284">
        <v>166</v>
      </c>
      <c r="D232" s="285">
        <v>1.66</v>
      </c>
      <c r="E232" s="273">
        <v>0.443478260869565</v>
      </c>
    </row>
    <row r="233" ht="19.5" customHeight="1" spans="1:5">
      <c r="A233" s="282" t="s">
        <v>37</v>
      </c>
      <c r="B233" s="291"/>
      <c r="C233" s="284">
        <v>0</v>
      </c>
      <c r="D233" s="285"/>
      <c r="E233" s="273"/>
    </row>
    <row r="234" ht="19.5" customHeight="1" spans="1:5">
      <c r="A234" s="282" t="s">
        <v>38</v>
      </c>
      <c r="B234" s="291"/>
      <c r="C234" s="284">
        <v>0</v>
      </c>
      <c r="D234" s="285"/>
      <c r="E234" s="273"/>
    </row>
    <row r="235" ht="19.5" customHeight="1" spans="1:5">
      <c r="A235" s="282" t="s">
        <v>45</v>
      </c>
      <c r="B235" s="291"/>
      <c r="C235" s="284">
        <v>0</v>
      </c>
      <c r="D235" s="285"/>
      <c r="E235" s="273"/>
    </row>
    <row r="236" ht="19.5" customHeight="1" spans="1:5">
      <c r="A236" s="282" t="s">
        <v>168</v>
      </c>
      <c r="B236" s="291"/>
      <c r="C236" s="284">
        <v>0</v>
      </c>
      <c r="D236" s="285"/>
      <c r="E236" s="273">
        <v>-1</v>
      </c>
    </row>
    <row r="237" ht="19.5" customHeight="1" spans="1:5">
      <c r="A237" s="282" t="s">
        <v>169</v>
      </c>
      <c r="B237" s="291">
        <v>69</v>
      </c>
      <c r="C237" s="284">
        <v>93</v>
      </c>
      <c r="D237" s="285">
        <v>1.34782608695652</v>
      </c>
      <c r="E237" s="273">
        <v>-0.0210526315789474</v>
      </c>
    </row>
    <row r="238" ht="19.5" customHeight="1" spans="1:5">
      <c r="A238" s="282" t="s">
        <v>36</v>
      </c>
      <c r="B238" s="291">
        <v>69</v>
      </c>
      <c r="C238" s="284">
        <v>85</v>
      </c>
      <c r="D238" s="285">
        <v>1.23188405797101</v>
      </c>
      <c r="E238" s="273">
        <v>-0.105263157894737</v>
      </c>
    </row>
    <row r="239" ht="19.5" customHeight="1" spans="1:5">
      <c r="A239" s="282" t="s">
        <v>37</v>
      </c>
      <c r="B239" s="291"/>
      <c r="C239" s="284">
        <v>0</v>
      </c>
      <c r="D239" s="285"/>
      <c r="E239" s="273"/>
    </row>
    <row r="240" ht="19.5" customHeight="1" spans="1:5">
      <c r="A240" s="282" t="s">
        <v>38</v>
      </c>
      <c r="B240" s="291"/>
      <c r="C240" s="284">
        <v>0</v>
      </c>
      <c r="D240" s="285"/>
      <c r="E240" s="273"/>
    </row>
    <row r="241" ht="19.5" customHeight="1" spans="1:5">
      <c r="A241" s="282" t="s">
        <v>45</v>
      </c>
      <c r="B241" s="291"/>
      <c r="C241" s="284">
        <v>0</v>
      </c>
      <c r="D241" s="285"/>
      <c r="E241" s="273"/>
    </row>
    <row r="242" ht="19.5" customHeight="1" spans="1:5">
      <c r="A242" s="282" t="s">
        <v>170</v>
      </c>
      <c r="B242" s="291"/>
      <c r="C242" s="284">
        <v>8</v>
      </c>
      <c r="D242" s="285"/>
      <c r="E242" s="273"/>
    </row>
    <row r="243" ht="19.5" customHeight="1" spans="1:5">
      <c r="A243" s="282" t="s">
        <v>171</v>
      </c>
      <c r="B243" s="291">
        <v>0</v>
      </c>
      <c r="C243" s="284">
        <v>0</v>
      </c>
      <c r="D243" s="285"/>
      <c r="E243" s="273"/>
    </row>
    <row r="244" ht="19.5" customHeight="1" spans="1:5">
      <c r="A244" s="282" t="s">
        <v>36</v>
      </c>
      <c r="B244" s="291"/>
      <c r="C244" s="284">
        <v>0</v>
      </c>
      <c r="D244" s="285"/>
      <c r="E244" s="273"/>
    </row>
    <row r="245" ht="19.5" customHeight="1" spans="1:5">
      <c r="A245" s="282" t="s">
        <v>37</v>
      </c>
      <c r="B245" s="291"/>
      <c r="C245" s="284">
        <v>0</v>
      </c>
      <c r="D245" s="285"/>
      <c r="E245" s="273"/>
    </row>
    <row r="246" ht="19.5" customHeight="1" spans="1:5">
      <c r="A246" s="282" t="s">
        <v>38</v>
      </c>
      <c r="B246" s="291"/>
      <c r="C246" s="284">
        <v>0</v>
      </c>
      <c r="D246" s="285"/>
      <c r="E246" s="273"/>
    </row>
    <row r="247" ht="19.5" customHeight="1" spans="1:5">
      <c r="A247" s="282" t="s">
        <v>45</v>
      </c>
      <c r="B247" s="291"/>
      <c r="C247" s="284">
        <v>0</v>
      </c>
      <c r="D247" s="285"/>
      <c r="E247" s="273"/>
    </row>
    <row r="248" ht="19.5" customHeight="1" spans="1:5">
      <c r="A248" s="282" t="s">
        <v>172</v>
      </c>
      <c r="B248" s="291"/>
      <c r="C248" s="284">
        <v>0</v>
      </c>
      <c r="D248" s="285"/>
      <c r="E248" s="273"/>
    </row>
    <row r="249" ht="19.5" customHeight="1" spans="1:5">
      <c r="A249" s="282" t="s">
        <v>173</v>
      </c>
      <c r="B249" s="291">
        <v>0</v>
      </c>
      <c r="C249" s="284">
        <v>24</v>
      </c>
      <c r="D249" s="285"/>
      <c r="E249" s="273">
        <v>-0.563636363636364</v>
      </c>
    </row>
    <row r="250" ht="19.5" customHeight="1" spans="1:5">
      <c r="A250" s="282" t="s">
        <v>36</v>
      </c>
      <c r="B250" s="291"/>
      <c r="C250" s="284">
        <v>0</v>
      </c>
      <c r="D250" s="285"/>
      <c r="E250" s="273">
        <v>-1</v>
      </c>
    </row>
    <row r="251" ht="19.5" customHeight="1" spans="1:5">
      <c r="A251" s="282" t="s">
        <v>37</v>
      </c>
      <c r="B251" s="291"/>
      <c r="C251" s="284">
        <v>0</v>
      </c>
      <c r="D251" s="285"/>
      <c r="E251" s="273"/>
    </row>
    <row r="252" ht="19.5" customHeight="1" spans="1:5">
      <c r="A252" s="282" t="s">
        <v>38</v>
      </c>
      <c r="B252" s="291"/>
      <c r="C252" s="284">
        <v>0</v>
      </c>
      <c r="D252" s="285"/>
      <c r="E252" s="273"/>
    </row>
    <row r="253" ht="19.5" customHeight="1" spans="1:5">
      <c r="A253" s="282" t="s">
        <v>45</v>
      </c>
      <c r="B253" s="291"/>
      <c r="C253" s="284">
        <v>0</v>
      </c>
      <c r="D253" s="285"/>
      <c r="E253" s="273"/>
    </row>
    <row r="254" ht="19.5" customHeight="1" spans="1:5">
      <c r="A254" s="282" t="s">
        <v>174</v>
      </c>
      <c r="B254" s="291"/>
      <c r="C254" s="284">
        <v>24</v>
      </c>
      <c r="D254" s="285"/>
      <c r="E254" s="273">
        <v>-0.547169811320755</v>
      </c>
    </row>
    <row r="255" ht="19.5" customHeight="1" spans="1:5">
      <c r="A255" s="282" t="s">
        <v>175</v>
      </c>
      <c r="B255" s="291">
        <v>1159</v>
      </c>
      <c r="C255" s="284">
        <v>180</v>
      </c>
      <c r="D255" s="285">
        <v>0.155306298533218</v>
      </c>
      <c r="E255" s="273">
        <v>-0.787234042553192</v>
      </c>
    </row>
    <row r="256" ht="19.5" customHeight="1" spans="1:5">
      <c r="A256" s="282" t="s">
        <v>176</v>
      </c>
      <c r="B256" s="291"/>
      <c r="C256" s="284">
        <v>0</v>
      </c>
      <c r="D256" s="285"/>
      <c r="E256" s="273"/>
    </row>
    <row r="257" ht="19.5" customHeight="1" spans="1:5">
      <c r="A257" s="282" t="s">
        <v>177</v>
      </c>
      <c r="B257" s="291">
        <v>1159</v>
      </c>
      <c r="C257" s="284">
        <v>180</v>
      </c>
      <c r="D257" s="285">
        <v>0.155306298533218</v>
      </c>
      <c r="E257" s="273">
        <v>-0.787234042553192</v>
      </c>
    </row>
    <row r="258" s="265" customFormat="1" ht="19.5" customHeight="1" spans="1:5">
      <c r="A258" s="278" t="s">
        <v>178</v>
      </c>
      <c r="B258" s="292"/>
      <c r="C258" s="279">
        <v>0</v>
      </c>
      <c r="D258" s="280"/>
      <c r="E258" s="281"/>
    </row>
    <row r="259" ht="19.5" customHeight="1" spans="1:5">
      <c r="A259" s="282" t="s">
        <v>179</v>
      </c>
      <c r="B259" s="291"/>
      <c r="C259" s="284">
        <v>0</v>
      </c>
      <c r="D259" s="285"/>
      <c r="E259" s="273"/>
    </row>
    <row r="260" ht="19.5" customHeight="1" spans="1:5">
      <c r="A260" s="282" t="s">
        <v>36</v>
      </c>
      <c r="B260" s="291"/>
      <c r="C260" s="284">
        <v>0</v>
      </c>
      <c r="D260" s="285"/>
      <c r="E260" s="273"/>
    </row>
    <row r="261" ht="19.5" customHeight="1" spans="1:5">
      <c r="A261" s="282" t="s">
        <v>37</v>
      </c>
      <c r="B261" s="291"/>
      <c r="C261" s="284">
        <v>0</v>
      </c>
      <c r="D261" s="285"/>
      <c r="E261" s="273"/>
    </row>
    <row r="262" ht="19.5" customHeight="1" spans="1:5">
      <c r="A262" s="282" t="s">
        <v>38</v>
      </c>
      <c r="B262" s="291"/>
      <c r="C262" s="284">
        <v>0</v>
      </c>
      <c r="D262" s="285"/>
      <c r="E262" s="273"/>
    </row>
    <row r="263" ht="19.5" customHeight="1" spans="1:5">
      <c r="A263" s="282" t="s">
        <v>163</v>
      </c>
      <c r="B263" s="291"/>
      <c r="C263" s="284">
        <v>0</v>
      </c>
      <c r="D263" s="285"/>
      <c r="E263" s="273"/>
    </row>
    <row r="264" ht="19.5" customHeight="1" spans="1:5">
      <c r="A264" s="282" t="s">
        <v>45</v>
      </c>
      <c r="B264" s="291"/>
      <c r="C264" s="284">
        <v>0</v>
      </c>
      <c r="D264" s="285"/>
      <c r="E264" s="273"/>
    </row>
    <row r="265" ht="19.5" customHeight="1" spans="1:5">
      <c r="A265" s="282" t="s">
        <v>180</v>
      </c>
      <c r="B265" s="291"/>
      <c r="C265" s="284">
        <v>0</v>
      </c>
      <c r="D265" s="285"/>
      <c r="E265" s="273"/>
    </row>
    <row r="266" ht="19.5" customHeight="1" spans="1:5">
      <c r="A266" s="282" t="s">
        <v>181</v>
      </c>
      <c r="B266" s="291"/>
      <c r="C266" s="284">
        <v>0</v>
      </c>
      <c r="D266" s="285"/>
      <c r="E266" s="273"/>
    </row>
    <row r="267" ht="19.5" customHeight="1" spans="1:5">
      <c r="A267" s="282" t="s">
        <v>182</v>
      </c>
      <c r="B267" s="291"/>
      <c r="C267" s="284">
        <v>0</v>
      </c>
      <c r="D267" s="285"/>
      <c r="E267" s="273"/>
    </row>
    <row r="268" ht="19.5" customHeight="1" spans="1:5">
      <c r="A268" s="282" t="s">
        <v>183</v>
      </c>
      <c r="B268" s="291"/>
      <c r="C268" s="284">
        <v>0</v>
      </c>
      <c r="D268" s="285"/>
      <c r="E268" s="273"/>
    </row>
    <row r="269" ht="19.5" customHeight="1" spans="1:5">
      <c r="A269" s="282" t="s">
        <v>184</v>
      </c>
      <c r="B269" s="291"/>
      <c r="C269" s="284">
        <v>0</v>
      </c>
      <c r="D269" s="285"/>
      <c r="E269" s="273"/>
    </row>
    <row r="270" ht="19.5" customHeight="1" spans="1:5">
      <c r="A270" s="282" t="s">
        <v>185</v>
      </c>
      <c r="B270" s="291"/>
      <c r="C270" s="284">
        <v>0</v>
      </c>
      <c r="D270" s="285"/>
      <c r="E270" s="273"/>
    </row>
    <row r="271" ht="19.5" customHeight="1" spans="1:5">
      <c r="A271" s="282" t="s">
        <v>186</v>
      </c>
      <c r="B271" s="291"/>
      <c r="C271" s="284">
        <v>0</v>
      </c>
      <c r="D271" s="285"/>
      <c r="E271" s="273"/>
    </row>
    <row r="272" ht="19.5" customHeight="1" spans="1:5">
      <c r="A272" s="282" t="s">
        <v>187</v>
      </c>
      <c r="B272" s="291"/>
      <c r="C272" s="284">
        <v>0</v>
      </c>
      <c r="D272" s="285"/>
      <c r="E272" s="273"/>
    </row>
    <row r="273" ht="19.5" customHeight="1" spans="1:5">
      <c r="A273" s="282" t="s">
        <v>188</v>
      </c>
      <c r="B273" s="291"/>
      <c r="C273" s="284">
        <v>0</v>
      </c>
      <c r="D273" s="285"/>
      <c r="E273" s="273"/>
    </row>
    <row r="274" ht="19.5" customHeight="1" spans="1:5">
      <c r="A274" s="282" t="s">
        <v>189</v>
      </c>
      <c r="B274" s="291"/>
      <c r="C274" s="284">
        <v>0</v>
      </c>
      <c r="D274" s="285"/>
      <c r="E274" s="273"/>
    </row>
    <row r="275" ht="19.5" customHeight="1" spans="1:5">
      <c r="A275" s="282" t="s">
        <v>190</v>
      </c>
      <c r="B275" s="291"/>
      <c r="C275" s="284">
        <v>0</v>
      </c>
      <c r="D275" s="285"/>
      <c r="E275" s="273"/>
    </row>
    <row r="276" ht="19.5" customHeight="1" spans="1:5">
      <c r="A276" s="282" t="s">
        <v>191</v>
      </c>
      <c r="B276" s="291"/>
      <c r="C276" s="284">
        <v>0</v>
      </c>
      <c r="D276" s="285"/>
      <c r="E276" s="273"/>
    </row>
    <row r="277" ht="19.5" customHeight="1" spans="1:5">
      <c r="A277" s="282" t="s">
        <v>192</v>
      </c>
      <c r="B277" s="291"/>
      <c r="C277" s="284">
        <v>0</v>
      </c>
      <c r="D277" s="285"/>
      <c r="E277" s="273"/>
    </row>
    <row r="278" ht="19.5" customHeight="1" spans="1:5">
      <c r="A278" s="282" t="s">
        <v>193</v>
      </c>
      <c r="B278" s="291"/>
      <c r="C278" s="284">
        <v>0</v>
      </c>
      <c r="D278" s="285"/>
      <c r="E278" s="273"/>
    </row>
    <row r="279" ht="19.5" customHeight="1" spans="1:5">
      <c r="A279" s="282" t="s">
        <v>194</v>
      </c>
      <c r="B279" s="291"/>
      <c r="C279" s="284">
        <v>0</v>
      </c>
      <c r="D279" s="285"/>
      <c r="E279" s="273"/>
    </row>
    <row r="280" ht="19.5" customHeight="1" spans="1:5">
      <c r="A280" s="282" t="s">
        <v>195</v>
      </c>
      <c r="B280" s="291"/>
      <c r="C280" s="284">
        <v>0</v>
      </c>
      <c r="D280" s="285"/>
      <c r="E280" s="273"/>
    </row>
    <row r="281" ht="19.5" customHeight="1" spans="1:5">
      <c r="A281" s="282" t="s">
        <v>196</v>
      </c>
      <c r="B281" s="291"/>
      <c r="C281" s="284">
        <v>0</v>
      </c>
      <c r="D281" s="285"/>
      <c r="E281" s="273"/>
    </row>
    <row r="282" ht="19.5" customHeight="1" spans="1:5">
      <c r="A282" s="282" t="s">
        <v>197</v>
      </c>
      <c r="B282" s="291"/>
      <c r="C282" s="284">
        <v>0</v>
      </c>
      <c r="D282" s="285"/>
      <c r="E282" s="273"/>
    </row>
    <row r="283" ht="19.5" customHeight="1" spans="1:5">
      <c r="A283" s="282" t="s">
        <v>198</v>
      </c>
      <c r="B283" s="291"/>
      <c r="C283" s="284">
        <v>0</v>
      </c>
      <c r="D283" s="285"/>
      <c r="E283" s="273"/>
    </row>
    <row r="284" ht="19.5" customHeight="1" spans="1:5">
      <c r="A284" s="282" t="s">
        <v>199</v>
      </c>
      <c r="B284" s="291"/>
      <c r="C284" s="284">
        <v>0</v>
      </c>
      <c r="D284" s="285"/>
      <c r="E284" s="273"/>
    </row>
    <row r="285" ht="19.5" customHeight="1" spans="1:5">
      <c r="A285" s="282" t="s">
        <v>200</v>
      </c>
      <c r="B285" s="291"/>
      <c r="C285" s="284">
        <v>0</v>
      </c>
      <c r="D285" s="285"/>
      <c r="E285" s="273"/>
    </row>
    <row r="286" ht="19.5" customHeight="1" spans="1:5">
      <c r="A286" s="282" t="s">
        <v>201</v>
      </c>
      <c r="B286" s="291"/>
      <c r="C286" s="284">
        <v>0</v>
      </c>
      <c r="D286" s="285"/>
      <c r="E286" s="273"/>
    </row>
    <row r="287" ht="19.5" customHeight="1" spans="1:5">
      <c r="A287" s="282" t="s">
        <v>202</v>
      </c>
      <c r="B287" s="291"/>
      <c r="C287" s="284">
        <v>0</v>
      </c>
      <c r="D287" s="285"/>
      <c r="E287" s="273"/>
    </row>
    <row r="288" ht="19.5" customHeight="1" spans="1:5">
      <c r="A288" s="282" t="s">
        <v>203</v>
      </c>
      <c r="B288" s="291"/>
      <c r="C288" s="284">
        <v>0</v>
      </c>
      <c r="D288" s="285"/>
      <c r="E288" s="273"/>
    </row>
    <row r="289" ht="19.5" customHeight="1" spans="1:5">
      <c r="A289" s="282" t="s">
        <v>204</v>
      </c>
      <c r="B289" s="291"/>
      <c r="C289" s="284">
        <v>0</v>
      </c>
      <c r="D289" s="285"/>
      <c r="E289" s="273"/>
    </row>
    <row r="290" ht="19.5" customHeight="1" spans="1:5">
      <c r="A290" s="282" t="s">
        <v>205</v>
      </c>
      <c r="B290" s="291"/>
      <c r="C290" s="284">
        <v>0</v>
      </c>
      <c r="D290" s="285"/>
      <c r="E290" s="273"/>
    </row>
    <row r="291" ht="19.5" customHeight="1" spans="1:5">
      <c r="A291" s="282" t="s">
        <v>206</v>
      </c>
      <c r="B291" s="291"/>
      <c r="C291" s="284">
        <v>0</v>
      </c>
      <c r="D291" s="285"/>
      <c r="E291" s="273"/>
    </row>
    <row r="292" ht="19.5" customHeight="1" spans="1:5">
      <c r="A292" s="282" t="s">
        <v>207</v>
      </c>
      <c r="B292" s="291"/>
      <c r="C292" s="284">
        <v>0</v>
      </c>
      <c r="D292" s="285"/>
      <c r="E292" s="273"/>
    </row>
    <row r="293" ht="19.5" customHeight="1" spans="1:5">
      <c r="A293" s="282" t="s">
        <v>208</v>
      </c>
      <c r="B293" s="291"/>
      <c r="C293" s="284">
        <v>0</v>
      </c>
      <c r="D293" s="285"/>
      <c r="E293" s="273"/>
    </row>
    <row r="294" ht="19.5" customHeight="1" spans="1:5">
      <c r="A294" s="282" t="s">
        <v>209</v>
      </c>
      <c r="B294" s="291"/>
      <c r="C294" s="284">
        <v>0</v>
      </c>
      <c r="D294" s="285"/>
      <c r="E294" s="273"/>
    </row>
    <row r="295" s="265" customFormat="1" ht="19.5" customHeight="1" spans="1:5">
      <c r="A295" s="278" t="s">
        <v>210</v>
      </c>
      <c r="B295" s="293">
        <v>30</v>
      </c>
      <c r="C295" s="292">
        <v>46</v>
      </c>
      <c r="D295" s="280">
        <v>1.53333333333333</v>
      </c>
      <c r="E295" s="281">
        <v>5.57142857142857</v>
      </c>
    </row>
    <row r="296" ht="19.5" customHeight="1" spans="1:5">
      <c r="A296" s="282" t="s">
        <v>211</v>
      </c>
      <c r="B296" s="291"/>
      <c r="C296" s="284">
        <v>0</v>
      </c>
      <c r="D296" s="285"/>
      <c r="E296" s="273"/>
    </row>
    <row r="297" ht="19.5" customHeight="1" spans="1:5">
      <c r="A297" s="282" t="s">
        <v>212</v>
      </c>
      <c r="B297" s="291"/>
      <c r="C297" s="284">
        <v>0</v>
      </c>
      <c r="D297" s="285"/>
      <c r="E297" s="273"/>
    </row>
    <row r="298" ht="19.5" customHeight="1" spans="1:5">
      <c r="A298" s="282" t="s">
        <v>213</v>
      </c>
      <c r="B298" s="291"/>
      <c r="C298" s="284">
        <v>0</v>
      </c>
      <c r="D298" s="285"/>
      <c r="E298" s="273"/>
    </row>
    <row r="299" ht="19.5" customHeight="1" spans="1:5">
      <c r="A299" s="282" t="s">
        <v>214</v>
      </c>
      <c r="B299" s="291"/>
      <c r="C299" s="284">
        <v>0</v>
      </c>
      <c r="D299" s="285"/>
      <c r="E299" s="273"/>
    </row>
    <row r="300" ht="19.5" customHeight="1" spans="1:5">
      <c r="A300" s="282" t="s">
        <v>215</v>
      </c>
      <c r="B300" s="291"/>
      <c r="C300" s="284">
        <v>0</v>
      </c>
      <c r="D300" s="285"/>
      <c r="E300" s="273"/>
    </row>
    <row r="301" ht="19.5" customHeight="1" spans="1:5">
      <c r="A301" s="282" t="s">
        <v>216</v>
      </c>
      <c r="B301" s="291"/>
      <c r="C301" s="284">
        <v>0</v>
      </c>
      <c r="D301" s="285"/>
      <c r="E301" s="273"/>
    </row>
    <row r="302" ht="19.5" customHeight="1" spans="1:5">
      <c r="A302" s="282" t="s">
        <v>217</v>
      </c>
      <c r="B302" s="291">
        <v>30</v>
      </c>
      <c r="C302" s="284">
        <v>46</v>
      </c>
      <c r="D302" s="285">
        <v>1.53333333333333</v>
      </c>
      <c r="E302" s="273">
        <v>5.57142857142857</v>
      </c>
    </row>
    <row r="303" ht="19.5" customHeight="1" spans="1:5">
      <c r="A303" s="282" t="s">
        <v>218</v>
      </c>
      <c r="B303" s="291"/>
      <c r="C303" s="284">
        <v>0</v>
      </c>
      <c r="D303" s="285"/>
      <c r="E303" s="273"/>
    </row>
    <row r="304" ht="19.5" customHeight="1" spans="1:5">
      <c r="A304" s="282" t="s">
        <v>219</v>
      </c>
      <c r="B304" s="291"/>
      <c r="C304" s="284">
        <v>0</v>
      </c>
      <c r="D304" s="285"/>
      <c r="E304" s="273"/>
    </row>
    <row r="305" ht="19.5" customHeight="1" spans="1:5">
      <c r="A305" s="282" t="s">
        <v>220</v>
      </c>
      <c r="B305" s="291">
        <v>30</v>
      </c>
      <c r="C305" s="284">
        <v>39</v>
      </c>
      <c r="D305" s="285">
        <v>1.3</v>
      </c>
      <c r="E305" s="273"/>
    </row>
    <row r="306" ht="19.5" customHeight="1" spans="1:5">
      <c r="A306" s="282" t="s">
        <v>221</v>
      </c>
      <c r="B306" s="291"/>
      <c r="C306" s="284">
        <v>0</v>
      </c>
      <c r="D306" s="285"/>
      <c r="E306" s="273"/>
    </row>
    <row r="307" ht="19.5" customHeight="1" spans="1:5">
      <c r="A307" s="282" t="s">
        <v>222</v>
      </c>
      <c r="B307" s="291"/>
      <c r="C307" s="284">
        <v>0</v>
      </c>
      <c r="D307" s="285"/>
      <c r="E307" s="273"/>
    </row>
    <row r="308" ht="19.5" customHeight="1" spans="1:5">
      <c r="A308" s="282" t="s">
        <v>223</v>
      </c>
      <c r="B308" s="291"/>
      <c r="C308" s="284">
        <v>0</v>
      </c>
      <c r="D308" s="285"/>
      <c r="E308" s="273"/>
    </row>
    <row r="309" ht="19.5" customHeight="1" spans="1:5">
      <c r="A309" s="282" t="s">
        <v>224</v>
      </c>
      <c r="B309" s="291"/>
      <c r="C309" s="284">
        <v>7</v>
      </c>
      <c r="D309" s="285"/>
      <c r="E309" s="273">
        <v>0</v>
      </c>
    </row>
    <row r="310" ht="19.5" customHeight="1" spans="1:5">
      <c r="A310" s="282" t="s">
        <v>225</v>
      </c>
      <c r="B310" s="291"/>
      <c r="C310" s="284">
        <v>0</v>
      </c>
      <c r="D310" s="285"/>
      <c r="E310" s="273"/>
    </row>
    <row r="311" ht="19.5" customHeight="1" spans="1:5">
      <c r="A311" s="282" t="s">
        <v>226</v>
      </c>
      <c r="B311" s="291"/>
      <c r="C311" s="284">
        <v>0</v>
      </c>
      <c r="D311" s="285"/>
      <c r="E311" s="273"/>
    </row>
    <row r="312" ht="19.5" customHeight="1" spans="1:5">
      <c r="A312" s="282" t="s">
        <v>227</v>
      </c>
      <c r="B312" s="291"/>
      <c r="C312" s="284">
        <v>0</v>
      </c>
      <c r="D312" s="285"/>
      <c r="E312" s="273"/>
    </row>
    <row r="313" ht="19.5" customHeight="1" spans="1:5">
      <c r="A313" s="278" t="s">
        <v>228</v>
      </c>
      <c r="B313" s="291">
        <v>3675</v>
      </c>
      <c r="C313" s="284">
        <v>4582</v>
      </c>
      <c r="D313" s="285">
        <v>1.24680272108844</v>
      </c>
      <c r="E313" s="273">
        <v>0.0708109371348446</v>
      </c>
    </row>
    <row r="314" ht="19.5" customHeight="1" spans="1:5">
      <c r="A314" s="282" t="s">
        <v>229</v>
      </c>
      <c r="B314" s="291"/>
      <c r="C314" s="284">
        <v>170</v>
      </c>
      <c r="D314" s="285"/>
      <c r="E314" s="273">
        <v>0.0429447852760736</v>
      </c>
    </row>
    <row r="315" ht="19.5" customHeight="1" spans="1:5">
      <c r="A315" s="282" t="s">
        <v>230</v>
      </c>
      <c r="B315" s="291"/>
      <c r="C315" s="284">
        <v>0</v>
      </c>
      <c r="D315" s="285"/>
      <c r="E315" s="273">
        <v>-1</v>
      </c>
    </row>
    <row r="316" ht="19.5" customHeight="1" spans="1:5">
      <c r="A316" s="282" t="s">
        <v>231</v>
      </c>
      <c r="B316" s="291"/>
      <c r="C316" s="284">
        <v>0</v>
      </c>
      <c r="D316" s="285"/>
      <c r="E316" s="273"/>
    </row>
    <row r="317" ht="19.5" customHeight="1" spans="1:5">
      <c r="A317" s="282" t="s">
        <v>232</v>
      </c>
      <c r="B317" s="291"/>
      <c r="C317" s="284">
        <v>157</v>
      </c>
      <c r="D317" s="285"/>
      <c r="E317" s="273">
        <v>0.495238095238095</v>
      </c>
    </row>
    <row r="318" ht="19.5" customHeight="1" spans="1:5">
      <c r="A318" s="282" t="s">
        <v>233</v>
      </c>
      <c r="B318" s="291"/>
      <c r="C318" s="284">
        <v>0</v>
      </c>
      <c r="D318" s="285"/>
      <c r="E318" s="273"/>
    </row>
    <row r="319" ht="19.5" customHeight="1" spans="1:5">
      <c r="A319" s="282" t="s">
        <v>234</v>
      </c>
      <c r="B319" s="291"/>
      <c r="C319" s="284">
        <v>0</v>
      </c>
      <c r="D319" s="285"/>
      <c r="E319" s="273"/>
    </row>
    <row r="320" ht="19.5" customHeight="1" spans="1:5">
      <c r="A320" s="282" t="s">
        <v>235</v>
      </c>
      <c r="B320" s="291"/>
      <c r="C320" s="284">
        <v>0</v>
      </c>
      <c r="D320" s="285"/>
      <c r="E320" s="273"/>
    </row>
    <row r="321" ht="19.5" customHeight="1" spans="1:5">
      <c r="A321" s="282" t="s">
        <v>236</v>
      </c>
      <c r="B321" s="291"/>
      <c r="C321" s="284">
        <v>0</v>
      </c>
      <c r="D321" s="285"/>
      <c r="E321" s="273"/>
    </row>
    <row r="322" ht="19.5" customHeight="1" spans="1:5">
      <c r="A322" s="282" t="s">
        <v>237</v>
      </c>
      <c r="B322" s="291"/>
      <c r="C322" s="284">
        <v>0</v>
      </c>
      <c r="D322" s="285"/>
      <c r="E322" s="273"/>
    </row>
    <row r="323" ht="19.5" customHeight="1" spans="1:5">
      <c r="A323" s="282" t="s">
        <v>238</v>
      </c>
      <c r="B323" s="291"/>
      <c r="C323" s="284">
        <v>13</v>
      </c>
      <c r="D323" s="285"/>
      <c r="E323" s="273">
        <v>0</v>
      </c>
    </row>
    <row r="324" ht="19.5" customHeight="1" spans="1:5">
      <c r="A324" s="282" t="s">
        <v>239</v>
      </c>
      <c r="B324" s="291">
        <v>1459</v>
      </c>
      <c r="C324" s="284">
        <v>2717</v>
      </c>
      <c r="D324" s="285">
        <v>1.86223440712817</v>
      </c>
      <c r="E324" s="273">
        <v>-0.00110294117647059</v>
      </c>
    </row>
    <row r="325" ht="19.5" customHeight="1" spans="1:5">
      <c r="A325" s="282" t="s">
        <v>36</v>
      </c>
      <c r="B325" s="291">
        <v>1392</v>
      </c>
      <c r="C325" s="284">
        <v>1949</v>
      </c>
      <c r="D325" s="285">
        <v>1.40014367816092</v>
      </c>
      <c r="E325" s="273">
        <v>0.192778457772338</v>
      </c>
    </row>
    <row r="326" ht="19.5" customHeight="1" spans="1:5">
      <c r="A326" s="282" t="s">
        <v>37</v>
      </c>
      <c r="B326" s="291"/>
      <c r="C326" s="284">
        <v>0</v>
      </c>
      <c r="D326" s="285"/>
      <c r="E326" s="273">
        <v>-1</v>
      </c>
    </row>
    <row r="327" ht="19.5" customHeight="1" spans="1:5">
      <c r="A327" s="282" t="s">
        <v>38</v>
      </c>
      <c r="B327" s="291"/>
      <c r="C327" s="284">
        <v>0</v>
      </c>
      <c r="D327" s="285"/>
      <c r="E327" s="273"/>
    </row>
    <row r="328" ht="19.5" customHeight="1" spans="1:5">
      <c r="A328" s="282" t="s">
        <v>240</v>
      </c>
      <c r="B328" s="291"/>
      <c r="C328" s="284">
        <v>115</v>
      </c>
      <c r="D328" s="285"/>
      <c r="E328" s="273"/>
    </row>
    <row r="329" ht="19.5" customHeight="1" spans="1:5">
      <c r="A329" s="282" t="s">
        <v>241</v>
      </c>
      <c r="B329" s="291"/>
      <c r="C329" s="284">
        <v>0</v>
      </c>
      <c r="D329" s="285"/>
      <c r="E329" s="273"/>
    </row>
    <row r="330" ht="19.5" customHeight="1" spans="1:5">
      <c r="A330" s="282" t="s">
        <v>242</v>
      </c>
      <c r="B330" s="291"/>
      <c r="C330" s="284">
        <v>0</v>
      </c>
      <c r="D330" s="285"/>
      <c r="E330" s="273"/>
    </row>
    <row r="331" ht="19.5" customHeight="1" spans="1:5">
      <c r="A331" s="282" t="s">
        <v>243</v>
      </c>
      <c r="B331" s="291"/>
      <c r="C331" s="284">
        <v>0</v>
      </c>
      <c r="D331" s="285"/>
      <c r="E331" s="273"/>
    </row>
    <row r="332" ht="19.5" customHeight="1" spans="1:5">
      <c r="A332" s="282" t="s">
        <v>244</v>
      </c>
      <c r="B332" s="291"/>
      <c r="C332" s="284">
        <v>2</v>
      </c>
      <c r="D332" s="285"/>
      <c r="E332" s="273"/>
    </row>
    <row r="333" ht="19.5" customHeight="1" spans="1:5">
      <c r="A333" s="282" t="s">
        <v>245</v>
      </c>
      <c r="B333" s="291"/>
      <c r="C333" s="284">
        <v>0</v>
      </c>
      <c r="D333" s="285"/>
      <c r="E333" s="273"/>
    </row>
    <row r="334" ht="19.5" customHeight="1" spans="1:5">
      <c r="A334" s="282" t="s">
        <v>246</v>
      </c>
      <c r="B334" s="291"/>
      <c r="C334" s="284">
        <v>0</v>
      </c>
      <c r="D334" s="285"/>
      <c r="E334" s="273"/>
    </row>
    <row r="335" ht="19.5" customHeight="1" spans="1:5">
      <c r="A335" s="282" t="s">
        <v>247</v>
      </c>
      <c r="B335" s="291"/>
      <c r="C335" s="284">
        <v>8</v>
      </c>
      <c r="D335" s="285"/>
      <c r="E335" s="273"/>
    </row>
    <row r="336" ht="19.5" customHeight="1" spans="1:5">
      <c r="A336" s="282" t="s">
        <v>248</v>
      </c>
      <c r="B336" s="291">
        <v>67</v>
      </c>
      <c r="C336" s="284">
        <v>361</v>
      </c>
      <c r="D336" s="285">
        <v>5.38805970149254</v>
      </c>
      <c r="E336" s="273">
        <v>-0.113022113022113</v>
      </c>
    </row>
    <row r="337" ht="19.5" customHeight="1" spans="1:5">
      <c r="A337" s="282" t="s">
        <v>249</v>
      </c>
      <c r="B337" s="291"/>
      <c r="C337" s="284">
        <v>0</v>
      </c>
      <c r="D337" s="285"/>
      <c r="E337" s="273"/>
    </row>
    <row r="338" ht="19.5" customHeight="1" spans="1:5">
      <c r="A338" s="282" t="s">
        <v>250</v>
      </c>
      <c r="B338" s="291"/>
      <c r="C338" s="284">
        <v>0</v>
      </c>
      <c r="D338" s="285"/>
      <c r="E338" s="273"/>
    </row>
    <row r="339" ht="19.5" customHeight="1" spans="1:5">
      <c r="A339" s="282" t="s">
        <v>251</v>
      </c>
      <c r="B339" s="291"/>
      <c r="C339" s="284">
        <v>12</v>
      </c>
      <c r="D339" s="285"/>
      <c r="E339" s="273">
        <v>0.2</v>
      </c>
    </row>
    <row r="340" ht="19.5" customHeight="1" spans="1:5">
      <c r="A340" s="282" t="s">
        <v>252</v>
      </c>
      <c r="B340" s="291"/>
      <c r="C340" s="284">
        <v>0</v>
      </c>
      <c r="D340" s="285"/>
      <c r="E340" s="273"/>
    </row>
    <row r="341" ht="19.5" customHeight="1" spans="1:5">
      <c r="A341" s="282" t="s">
        <v>253</v>
      </c>
      <c r="B341" s="291"/>
      <c r="C341" s="284">
        <v>65</v>
      </c>
      <c r="D341" s="285"/>
      <c r="E341" s="273">
        <v>0</v>
      </c>
    </row>
    <row r="342" ht="19.5" customHeight="1" spans="1:5">
      <c r="A342" s="282" t="s">
        <v>254</v>
      </c>
      <c r="B342" s="291"/>
      <c r="C342" s="284">
        <v>0</v>
      </c>
      <c r="D342" s="285"/>
      <c r="E342" s="273">
        <v>-1</v>
      </c>
    </row>
    <row r="343" ht="19.5" customHeight="1" spans="1:5">
      <c r="A343" s="282" t="s">
        <v>79</v>
      </c>
      <c r="B343" s="291"/>
      <c r="C343" s="284">
        <v>0</v>
      </c>
      <c r="D343" s="285"/>
      <c r="E343" s="273"/>
    </row>
    <row r="344" ht="19.5" customHeight="1" spans="1:5">
      <c r="A344" s="282" t="s">
        <v>45</v>
      </c>
      <c r="B344" s="291"/>
      <c r="C344" s="284">
        <v>0</v>
      </c>
      <c r="D344" s="285"/>
      <c r="E344" s="273"/>
    </row>
    <row r="345" ht="19.5" customHeight="1" spans="1:5">
      <c r="A345" s="282" t="s">
        <v>255</v>
      </c>
      <c r="B345" s="291"/>
      <c r="C345" s="284">
        <v>205</v>
      </c>
      <c r="D345" s="285"/>
      <c r="E345" s="273">
        <v>-0.138655462184874</v>
      </c>
    </row>
    <row r="346" ht="19.5" customHeight="1" spans="1:5">
      <c r="A346" s="282" t="s">
        <v>256</v>
      </c>
      <c r="B346" s="291">
        <v>0</v>
      </c>
      <c r="C346" s="284">
        <v>0</v>
      </c>
      <c r="D346" s="285"/>
      <c r="E346" s="273"/>
    </row>
    <row r="347" ht="19.5" customHeight="1" spans="1:5">
      <c r="A347" s="282" t="s">
        <v>36</v>
      </c>
      <c r="B347" s="291"/>
      <c r="C347" s="284">
        <v>0</v>
      </c>
      <c r="D347" s="285"/>
      <c r="E347" s="273"/>
    </row>
    <row r="348" ht="19.5" customHeight="1" spans="1:5">
      <c r="A348" s="282" t="s">
        <v>37</v>
      </c>
      <c r="B348" s="291"/>
      <c r="C348" s="284">
        <v>0</v>
      </c>
      <c r="D348" s="285"/>
      <c r="E348" s="273"/>
    </row>
    <row r="349" ht="19.5" customHeight="1" spans="1:5">
      <c r="A349" s="282" t="s">
        <v>38</v>
      </c>
      <c r="B349" s="291"/>
      <c r="C349" s="284">
        <v>0</v>
      </c>
      <c r="D349" s="285"/>
      <c r="E349" s="273"/>
    </row>
    <row r="350" ht="19.5" customHeight="1" spans="1:5">
      <c r="A350" s="282" t="s">
        <v>257</v>
      </c>
      <c r="B350" s="291"/>
      <c r="C350" s="284">
        <v>0</v>
      </c>
      <c r="D350" s="285"/>
      <c r="E350" s="273"/>
    </row>
    <row r="351" ht="19.5" customHeight="1" spans="1:5">
      <c r="A351" s="282" t="s">
        <v>45</v>
      </c>
      <c r="B351" s="291"/>
      <c r="C351" s="284">
        <v>0</v>
      </c>
      <c r="D351" s="285"/>
      <c r="E351" s="273"/>
    </row>
    <row r="352" ht="19.5" customHeight="1" spans="1:5">
      <c r="A352" s="282" t="s">
        <v>258</v>
      </c>
      <c r="B352" s="291"/>
      <c r="C352" s="284">
        <v>0</v>
      </c>
      <c r="D352" s="285"/>
      <c r="E352" s="273"/>
    </row>
    <row r="353" ht="19.5" customHeight="1" spans="1:5">
      <c r="A353" s="282" t="s">
        <v>259</v>
      </c>
      <c r="B353" s="291">
        <v>223</v>
      </c>
      <c r="C353" s="284">
        <v>350</v>
      </c>
      <c r="D353" s="285">
        <v>1.5695067264574</v>
      </c>
      <c r="E353" s="273">
        <v>0.174496644295302</v>
      </c>
    </row>
    <row r="354" ht="19.5" customHeight="1" spans="1:5">
      <c r="A354" s="282" t="s">
        <v>36</v>
      </c>
      <c r="B354" s="291">
        <v>223</v>
      </c>
      <c r="C354" s="284">
        <v>274</v>
      </c>
      <c r="D354" s="285">
        <v>1.22869955156951</v>
      </c>
      <c r="E354" s="273">
        <v>0.268518518518519</v>
      </c>
    </row>
    <row r="355" ht="19.5" customHeight="1" spans="1:5">
      <c r="A355" s="282" t="s">
        <v>37</v>
      </c>
      <c r="B355" s="291"/>
      <c r="C355" s="284">
        <v>0</v>
      </c>
      <c r="D355" s="285"/>
      <c r="E355" s="273"/>
    </row>
    <row r="356" ht="19.5" customHeight="1" spans="1:5">
      <c r="A356" s="282" t="s">
        <v>38</v>
      </c>
      <c r="B356" s="291"/>
      <c r="C356" s="284">
        <v>0</v>
      </c>
      <c r="D356" s="285"/>
      <c r="E356" s="273"/>
    </row>
    <row r="357" ht="19.5" customHeight="1" spans="1:5">
      <c r="A357" s="282" t="s">
        <v>260</v>
      </c>
      <c r="B357" s="291"/>
      <c r="C357" s="284">
        <v>0</v>
      </c>
      <c r="D357" s="285"/>
      <c r="E357" s="273"/>
    </row>
    <row r="358" ht="19.5" customHeight="1" spans="1:5">
      <c r="A358" s="282" t="s">
        <v>261</v>
      </c>
      <c r="B358" s="291"/>
      <c r="C358" s="284">
        <v>0</v>
      </c>
      <c r="D358" s="285"/>
      <c r="E358" s="273"/>
    </row>
    <row r="359" ht="19.5" customHeight="1" spans="1:5">
      <c r="A359" s="282" t="s">
        <v>262</v>
      </c>
      <c r="B359" s="291"/>
      <c r="C359" s="284">
        <v>0</v>
      </c>
      <c r="D359" s="285"/>
      <c r="E359" s="273"/>
    </row>
    <row r="360" ht="19.5" customHeight="1" spans="1:5">
      <c r="A360" s="282" t="s">
        <v>263</v>
      </c>
      <c r="B360" s="291"/>
      <c r="C360" s="284">
        <v>0</v>
      </c>
      <c r="D360" s="285"/>
      <c r="E360" s="273"/>
    </row>
    <row r="361" ht="19.5" customHeight="1" spans="1:5">
      <c r="A361" s="282" t="s">
        <v>264</v>
      </c>
      <c r="B361" s="291"/>
      <c r="C361" s="284">
        <v>0</v>
      </c>
      <c r="D361" s="285"/>
      <c r="E361" s="273"/>
    </row>
    <row r="362" ht="19.5" customHeight="1" spans="1:5">
      <c r="A362" s="282" t="s">
        <v>265</v>
      </c>
      <c r="B362" s="291"/>
      <c r="C362" s="284">
        <v>0</v>
      </c>
      <c r="D362" s="285"/>
      <c r="E362" s="273"/>
    </row>
    <row r="363" ht="19.5" customHeight="1" spans="1:5">
      <c r="A363" s="282" t="s">
        <v>45</v>
      </c>
      <c r="B363" s="291"/>
      <c r="C363" s="284">
        <v>0</v>
      </c>
      <c r="D363" s="285"/>
      <c r="E363" s="273"/>
    </row>
    <row r="364" ht="19.5" customHeight="1" spans="1:5">
      <c r="A364" s="282" t="s">
        <v>266</v>
      </c>
      <c r="B364" s="291"/>
      <c r="C364" s="284">
        <v>76</v>
      </c>
      <c r="D364" s="285"/>
      <c r="E364" s="273">
        <v>-0.0731707317073171</v>
      </c>
    </row>
    <row r="365" ht="19.5" customHeight="1" spans="1:5">
      <c r="A365" s="282" t="s">
        <v>267</v>
      </c>
      <c r="B365" s="291">
        <v>396</v>
      </c>
      <c r="C365" s="284">
        <v>865</v>
      </c>
      <c r="D365" s="285">
        <v>2.18434343434343</v>
      </c>
      <c r="E365" s="273">
        <v>0.339009287925697</v>
      </c>
    </row>
    <row r="366" ht="19.5" customHeight="1" spans="1:5">
      <c r="A366" s="282" t="s">
        <v>36</v>
      </c>
      <c r="B366" s="291">
        <v>396</v>
      </c>
      <c r="C366" s="284">
        <v>554</v>
      </c>
      <c r="D366" s="285">
        <v>1.3989898989899</v>
      </c>
      <c r="E366" s="273">
        <v>0.256235827664399</v>
      </c>
    </row>
    <row r="367" ht="19.5" customHeight="1" spans="1:5">
      <c r="A367" s="282" t="s">
        <v>37</v>
      </c>
      <c r="B367" s="291"/>
      <c r="C367" s="284">
        <v>0</v>
      </c>
      <c r="D367" s="285"/>
      <c r="E367" s="273"/>
    </row>
    <row r="368" ht="19.5" customHeight="1" spans="1:5">
      <c r="A368" s="282" t="s">
        <v>38</v>
      </c>
      <c r="B368" s="291"/>
      <c r="C368" s="284">
        <v>0</v>
      </c>
      <c r="D368" s="285"/>
      <c r="E368" s="273"/>
    </row>
    <row r="369" ht="19.5" customHeight="1" spans="1:5">
      <c r="A369" s="282" t="s">
        <v>268</v>
      </c>
      <c r="B369" s="291"/>
      <c r="C369" s="284">
        <v>0</v>
      </c>
      <c r="D369" s="285"/>
      <c r="E369" s="273"/>
    </row>
    <row r="370" ht="19.5" customHeight="1" spans="1:5">
      <c r="A370" s="282" t="s">
        <v>269</v>
      </c>
      <c r="B370" s="291"/>
      <c r="C370" s="284">
        <v>0</v>
      </c>
      <c r="D370" s="285"/>
      <c r="E370" s="273"/>
    </row>
    <row r="371" ht="19.5" customHeight="1" spans="1:5">
      <c r="A371" s="282" t="s">
        <v>270</v>
      </c>
      <c r="B371" s="291"/>
      <c r="C371" s="284">
        <v>0</v>
      </c>
      <c r="D371" s="285"/>
      <c r="E371" s="273"/>
    </row>
    <row r="372" ht="19.5" customHeight="1" spans="1:5">
      <c r="A372" s="282" t="s">
        <v>45</v>
      </c>
      <c r="B372" s="291"/>
      <c r="C372" s="284">
        <v>0</v>
      </c>
      <c r="D372" s="285"/>
      <c r="E372" s="273"/>
    </row>
    <row r="373" ht="19.5" customHeight="1" spans="1:5">
      <c r="A373" s="282" t="s">
        <v>271</v>
      </c>
      <c r="B373" s="291"/>
      <c r="C373" s="284">
        <v>311</v>
      </c>
      <c r="D373" s="285"/>
      <c r="E373" s="273">
        <v>0.517073170731707</v>
      </c>
    </row>
    <row r="374" ht="19.5" customHeight="1" spans="1:5">
      <c r="A374" s="282" t="s">
        <v>272</v>
      </c>
      <c r="B374" s="291">
        <v>388</v>
      </c>
      <c r="C374" s="284">
        <v>480</v>
      </c>
      <c r="D374" s="285">
        <v>1.23711340206186</v>
      </c>
      <c r="E374" s="273">
        <v>0.0619469026548673</v>
      </c>
    </row>
    <row r="375" ht="19.5" customHeight="1" spans="1:5">
      <c r="A375" s="282" t="s">
        <v>36</v>
      </c>
      <c r="B375" s="291">
        <v>370</v>
      </c>
      <c r="C375" s="284">
        <v>434</v>
      </c>
      <c r="D375" s="285">
        <v>1.17297297297297</v>
      </c>
      <c r="E375" s="273">
        <v>0.0769230769230769</v>
      </c>
    </row>
    <row r="376" ht="19.5" customHeight="1" spans="1:5">
      <c r="A376" s="282" t="s">
        <v>37</v>
      </c>
      <c r="B376" s="291"/>
      <c r="C376" s="284">
        <v>0</v>
      </c>
      <c r="D376" s="285"/>
      <c r="E376" s="273"/>
    </row>
    <row r="377" ht="19.5" customHeight="1" spans="1:5">
      <c r="A377" s="282" t="s">
        <v>38</v>
      </c>
      <c r="B377" s="291"/>
      <c r="C377" s="284">
        <v>0</v>
      </c>
      <c r="D377" s="285"/>
      <c r="E377" s="273"/>
    </row>
    <row r="378" ht="19.5" customHeight="1" spans="1:5">
      <c r="A378" s="282" t="s">
        <v>273</v>
      </c>
      <c r="B378" s="291"/>
      <c r="C378" s="284">
        <v>0</v>
      </c>
      <c r="D378" s="285"/>
      <c r="E378" s="273"/>
    </row>
    <row r="379" ht="19.5" customHeight="1" spans="1:5">
      <c r="A379" s="282" t="s">
        <v>274</v>
      </c>
      <c r="B379" s="291"/>
      <c r="C379" s="284">
        <v>0</v>
      </c>
      <c r="D379" s="285"/>
      <c r="E379" s="273"/>
    </row>
    <row r="380" ht="19.5" customHeight="1" spans="1:5">
      <c r="A380" s="282" t="s">
        <v>275</v>
      </c>
      <c r="B380" s="291"/>
      <c r="C380" s="284">
        <v>11</v>
      </c>
      <c r="D380" s="285"/>
      <c r="E380" s="273"/>
    </row>
    <row r="381" ht="19.5" customHeight="1" spans="1:5">
      <c r="A381" s="282" t="s">
        <v>276</v>
      </c>
      <c r="B381" s="291">
        <v>18</v>
      </c>
      <c r="C381" s="284">
        <v>12</v>
      </c>
      <c r="D381" s="285">
        <v>0.666666666666667</v>
      </c>
      <c r="E381" s="273">
        <v>-0.454545454545455</v>
      </c>
    </row>
    <row r="382" ht="19.5" customHeight="1" spans="1:5">
      <c r="A382" s="282" t="s">
        <v>277</v>
      </c>
      <c r="B382" s="291"/>
      <c r="C382" s="284">
        <v>0</v>
      </c>
      <c r="D382" s="285"/>
      <c r="E382" s="273"/>
    </row>
    <row r="383" ht="19.5" customHeight="1" spans="1:5">
      <c r="A383" s="282" t="s">
        <v>278</v>
      </c>
      <c r="B383" s="291"/>
      <c r="C383" s="284">
        <v>0</v>
      </c>
      <c r="D383" s="285"/>
      <c r="E383" s="273"/>
    </row>
    <row r="384" ht="19.5" customHeight="1" spans="1:5">
      <c r="A384" s="282" t="s">
        <v>279</v>
      </c>
      <c r="B384" s="291"/>
      <c r="C384" s="284">
        <v>0</v>
      </c>
      <c r="D384" s="285"/>
      <c r="E384" s="273">
        <v>-1</v>
      </c>
    </row>
    <row r="385" ht="19.5" customHeight="1" spans="1:5">
      <c r="A385" s="282" t="s">
        <v>280</v>
      </c>
      <c r="B385" s="291"/>
      <c r="C385" s="284">
        <v>0</v>
      </c>
      <c r="D385" s="285"/>
      <c r="E385" s="273"/>
    </row>
    <row r="386" ht="19.5" customHeight="1" spans="1:5">
      <c r="A386" s="282" t="s">
        <v>45</v>
      </c>
      <c r="B386" s="291"/>
      <c r="C386" s="284">
        <v>0</v>
      </c>
      <c r="D386" s="285"/>
      <c r="E386" s="273"/>
    </row>
    <row r="387" ht="19.5" customHeight="1" spans="1:5">
      <c r="A387" s="282" t="s">
        <v>281</v>
      </c>
      <c r="B387" s="291"/>
      <c r="C387" s="284">
        <v>23</v>
      </c>
      <c r="D387" s="285"/>
      <c r="E387" s="273">
        <v>-0.08</v>
      </c>
    </row>
    <row r="388" ht="19.5" customHeight="1" spans="1:5">
      <c r="A388" s="282" t="s">
        <v>282</v>
      </c>
      <c r="B388" s="291">
        <v>0</v>
      </c>
      <c r="C388" s="284">
        <v>0</v>
      </c>
      <c r="D388" s="285"/>
      <c r="E388" s="273"/>
    </row>
    <row r="389" ht="19.5" customHeight="1" spans="1:5">
      <c r="A389" s="282" t="s">
        <v>36</v>
      </c>
      <c r="B389" s="291"/>
      <c r="C389" s="284">
        <v>0</v>
      </c>
      <c r="D389" s="285"/>
      <c r="E389" s="273"/>
    </row>
    <row r="390" ht="19.5" customHeight="1" spans="1:5">
      <c r="A390" s="282" t="s">
        <v>37</v>
      </c>
      <c r="B390" s="291"/>
      <c r="C390" s="284">
        <v>0</v>
      </c>
      <c r="D390" s="285"/>
      <c r="E390" s="273"/>
    </row>
    <row r="391" ht="19.5" customHeight="1" spans="1:5">
      <c r="A391" s="282" t="s">
        <v>38</v>
      </c>
      <c r="B391" s="291"/>
      <c r="C391" s="284">
        <v>0</v>
      </c>
      <c r="D391" s="285"/>
      <c r="E391" s="273"/>
    </row>
    <row r="392" ht="19.5" customHeight="1" spans="1:5">
      <c r="A392" s="282" t="s">
        <v>283</v>
      </c>
      <c r="B392" s="291"/>
      <c r="C392" s="284">
        <v>0</v>
      </c>
      <c r="D392" s="285"/>
      <c r="E392" s="273"/>
    </row>
    <row r="393" ht="19.5" customHeight="1" spans="1:5">
      <c r="A393" s="282" t="s">
        <v>284</v>
      </c>
      <c r="B393" s="291"/>
      <c r="C393" s="284">
        <v>0</v>
      </c>
      <c r="D393" s="285"/>
      <c r="E393" s="273"/>
    </row>
    <row r="394" ht="19.5" customHeight="1" spans="1:5">
      <c r="A394" s="282" t="s">
        <v>285</v>
      </c>
      <c r="B394" s="291"/>
      <c r="C394" s="284">
        <v>0</v>
      </c>
      <c r="D394" s="285"/>
      <c r="E394" s="273"/>
    </row>
    <row r="395" ht="19.5" customHeight="1" spans="1:5">
      <c r="A395" s="282" t="s">
        <v>45</v>
      </c>
      <c r="B395" s="291"/>
      <c r="C395" s="284">
        <v>0</v>
      </c>
      <c r="D395" s="285"/>
      <c r="E395" s="273"/>
    </row>
    <row r="396" ht="19.5" customHeight="1" spans="1:5">
      <c r="A396" s="282" t="s">
        <v>286</v>
      </c>
      <c r="B396" s="291"/>
      <c r="C396" s="284">
        <v>0</v>
      </c>
      <c r="D396" s="285"/>
      <c r="E396" s="273"/>
    </row>
    <row r="397" ht="19.5" customHeight="1" spans="1:5">
      <c r="A397" s="282" t="s">
        <v>287</v>
      </c>
      <c r="B397" s="291">
        <v>0</v>
      </c>
      <c r="C397" s="284">
        <v>0</v>
      </c>
      <c r="D397" s="285"/>
      <c r="E397" s="273"/>
    </row>
    <row r="398" ht="19.5" customHeight="1" spans="1:5">
      <c r="A398" s="282" t="s">
        <v>36</v>
      </c>
      <c r="B398" s="291"/>
      <c r="C398" s="284">
        <v>0</v>
      </c>
      <c r="D398" s="285"/>
      <c r="E398" s="273"/>
    </row>
    <row r="399" ht="19.5" customHeight="1" spans="1:5">
      <c r="A399" s="282" t="s">
        <v>37</v>
      </c>
      <c r="B399" s="291"/>
      <c r="C399" s="284">
        <v>0</v>
      </c>
      <c r="D399" s="285"/>
      <c r="E399" s="273"/>
    </row>
    <row r="400" ht="19.5" customHeight="1" spans="1:5">
      <c r="A400" s="282" t="s">
        <v>38</v>
      </c>
      <c r="B400" s="291"/>
      <c r="C400" s="284">
        <v>0</v>
      </c>
      <c r="D400" s="285"/>
      <c r="E400" s="273"/>
    </row>
    <row r="401" ht="19.5" customHeight="1" spans="1:5">
      <c r="A401" s="282" t="s">
        <v>288</v>
      </c>
      <c r="B401" s="291"/>
      <c r="C401" s="284">
        <v>0</v>
      </c>
      <c r="D401" s="285"/>
      <c r="E401" s="273"/>
    </row>
    <row r="402" ht="19.5" customHeight="1" spans="1:5">
      <c r="A402" s="282" t="s">
        <v>289</v>
      </c>
      <c r="B402" s="291"/>
      <c r="C402" s="284">
        <v>0</v>
      </c>
      <c r="D402" s="285"/>
      <c r="E402" s="273"/>
    </row>
    <row r="403" ht="19.5" customHeight="1" spans="1:5">
      <c r="A403" s="282" t="s">
        <v>290</v>
      </c>
      <c r="B403" s="291"/>
      <c r="C403" s="284">
        <v>0</v>
      </c>
      <c r="D403" s="285"/>
      <c r="E403" s="273"/>
    </row>
    <row r="404" ht="19.5" customHeight="1" spans="1:5">
      <c r="A404" s="282" t="s">
        <v>45</v>
      </c>
      <c r="B404" s="291"/>
      <c r="C404" s="284">
        <v>0</v>
      </c>
      <c r="D404" s="285"/>
      <c r="E404" s="273"/>
    </row>
    <row r="405" ht="19.5" customHeight="1" spans="1:5">
      <c r="A405" s="282" t="s">
        <v>291</v>
      </c>
      <c r="B405" s="291"/>
      <c r="C405" s="284">
        <v>0</v>
      </c>
      <c r="D405" s="285"/>
      <c r="E405" s="273"/>
    </row>
    <row r="406" ht="19.5" customHeight="1" spans="1:5">
      <c r="A406" s="282" t="s">
        <v>292</v>
      </c>
      <c r="B406" s="291">
        <v>0</v>
      </c>
      <c r="C406" s="284">
        <v>0</v>
      </c>
      <c r="D406" s="285"/>
      <c r="E406" s="273"/>
    </row>
    <row r="407" ht="19.5" customHeight="1" spans="1:5">
      <c r="A407" s="282" t="s">
        <v>36</v>
      </c>
      <c r="B407" s="291"/>
      <c r="C407" s="284">
        <v>0</v>
      </c>
      <c r="D407" s="285"/>
      <c r="E407" s="273"/>
    </row>
    <row r="408" ht="19.5" customHeight="1" spans="1:5">
      <c r="A408" s="282" t="s">
        <v>37</v>
      </c>
      <c r="B408" s="291"/>
      <c r="C408" s="284">
        <v>0</v>
      </c>
      <c r="D408" s="285"/>
      <c r="E408" s="273"/>
    </row>
    <row r="409" ht="19.5" customHeight="1" spans="1:5">
      <c r="A409" s="282" t="s">
        <v>38</v>
      </c>
      <c r="B409" s="291"/>
      <c r="C409" s="284">
        <v>0</v>
      </c>
      <c r="D409" s="285"/>
      <c r="E409" s="273"/>
    </row>
    <row r="410" ht="19.5" customHeight="1" spans="1:5">
      <c r="A410" s="282" t="s">
        <v>293</v>
      </c>
      <c r="B410" s="291"/>
      <c r="C410" s="284">
        <v>0</v>
      </c>
      <c r="D410" s="285"/>
      <c r="E410" s="273"/>
    </row>
    <row r="411" ht="19.5" customHeight="1" spans="1:5">
      <c r="A411" s="282" t="s">
        <v>294</v>
      </c>
      <c r="B411" s="291"/>
      <c r="C411" s="284">
        <v>0</v>
      </c>
      <c r="D411" s="285"/>
      <c r="E411" s="273"/>
    </row>
    <row r="412" ht="19.5" customHeight="1" spans="1:5">
      <c r="A412" s="282" t="s">
        <v>45</v>
      </c>
      <c r="B412" s="291"/>
      <c r="C412" s="284">
        <v>0</v>
      </c>
      <c r="D412" s="285"/>
      <c r="E412" s="273"/>
    </row>
    <row r="413" ht="19.5" customHeight="1" spans="1:5">
      <c r="A413" s="282" t="s">
        <v>295</v>
      </c>
      <c r="B413" s="291"/>
      <c r="C413" s="284">
        <v>0</v>
      </c>
      <c r="D413" s="285"/>
      <c r="E413" s="273"/>
    </row>
    <row r="414" ht="19.5" customHeight="1" spans="1:5">
      <c r="A414" s="282" t="s">
        <v>296</v>
      </c>
      <c r="B414" s="291">
        <v>0</v>
      </c>
      <c r="C414" s="284">
        <v>0</v>
      </c>
      <c r="D414" s="285"/>
      <c r="E414" s="273"/>
    </row>
    <row r="415" ht="19.5" customHeight="1" spans="1:5">
      <c r="A415" s="282" t="s">
        <v>36</v>
      </c>
      <c r="B415" s="291"/>
      <c r="C415" s="284">
        <v>0</v>
      </c>
      <c r="D415" s="285"/>
      <c r="E415" s="273"/>
    </row>
    <row r="416" ht="19.5" customHeight="1" spans="1:5">
      <c r="A416" s="282" t="s">
        <v>37</v>
      </c>
      <c r="B416" s="291"/>
      <c r="C416" s="284">
        <v>0</v>
      </c>
      <c r="D416" s="285"/>
      <c r="E416" s="273"/>
    </row>
    <row r="417" ht="19.5" customHeight="1" spans="1:5">
      <c r="A417" s="282" t="s">
        <v>297</v>
      </c>
      <c r="B417" s="291"/>
      <c r="C417" s="284">
        <v>0</v>
      </c>
      <c r="D417" s="285"/>
      <c r="E417" s="273"/>
    </row>
    <row r="418" ht="19.5" customHeight="1" spans="1:5">
      <c r="A418" s="282" t="s">
        <v>298</v>
      </c>
      <c r="B418" s="291"/>
      <c r="C418" s="284">
        <v>0</v>
      </c>
      <c r="D418" s="285"/>
      <c r="E418" s="273"/>
    </row>
    <row r="419" ht="19.5" customHeight="1" spans="1:5">
      <c r="A419" s="282" t="s">
        <v>299</v>
      </c>
      <c r="B419" s="291"/>
      <c r="C419" s="284">
        <v>0</v>
      </c>
      <c r="D419" s="285"/>
      <c r="E419" s="273"/>
    </row>
    <row r="420" ht="19.5" customHeight="1" spans="1:5">
      <c r="A420" s="282" t="s">
        <v>252</v>
      </c>
      <c r="B420" s="291"/>
      <c r="C420" s="284">
        <v>0</v>
      </c>
      <c r="D420" s="285"/>
      <c r="E420" s="273"/>
    </row>
    <row r="421" ht="19.5" customHeight="1" spans="1:5">
      <c r="A421" s="282" t="s">
        <v>300</v>
      </c>
      <c r="B421" s="291"/>
      <c r="C421" s="284">
        <v>0</v>
      </c>
      <c r="D421" s="285"/>
      <c r="E421" s="273"/>
    </row>
    <row r="422" ht="19.5" customHeight="1" spans="1:5">
      <c r="A422" s="282" t="s">
        <v>301</v>
      </c>
      <c r="B422" s="291">
        <v>0</v>
      </c>
      <c r="C422" s="284">
        <v>0</v>
      </c>
      <c r="D422" s="285"/>
      <c r="E422" s="273"/>
    </row>
    <row r="423" ht="19.5" customHeight="1" spans="1:5">
      <c r="A423" s="282" t="s">
        <v>302</v>
      </c>
      <c r="B423" s="291"/>
      <c r="C423" s="284">
        <v>0</v>
      </c>
      <c r="D423" s="285"/>
      <c r="E423" s="273"/>
    </row>
    <row r="424" ht="19.5" customHeight="1" spans="1:5">
      <c r="A424" s="282" t="s">
        <v>36</v>
      </c>
      <c r="B424" s="291"/>
      <c r="C424" s="284">
        <v>0</v>
      </c>
      <c r="D424" s="285"/>
      <c r="E424" s="273"/>
    </row>
    <row r="425" ht="19.5" customHeight="1" spans="1:5">
      <c r="A425" s="282" t="s">
        <v>303</v>
      </c>
      <c r="B425" s="291"/>
      <c r="C425" s="284">
        <v>0</v>
      </c>
      <c r="D425" s="285"/>
      <c r="E425" s="273"/>
    </row>
    <row r="426" ht="19.5" customHeight="1" spans="1:5">
      <c r="A426" s="282" t="s">
        <v>304</v>
      </c>
      <c r="B426" s="291"/>
      <c r="C426" s="284">
        <v>0</v>
      </c>
      <c r="D426" s="285"/>
      <c r="E426" s="273"/>
    </row>
    <row r="427" ht="19.5" customHeight="1" spans="1:5">
      <c r="A427" s="282" t="s">
        <v>305</v>
      </c>
      <c r="B427" s="291"/>
      <c r="C427" s="284">
        <v>0</v>
      </c>
      <c r="D427" s="285"/>
      <c r="E427" s="273"/>
    </row>
    <row r="428" ht="19.5" customHeight="1" spans="1:5">
      <c r="A428" s="282" t="s">
        <v>306</v>
      </c>
      <c r="B428" s="291"/>
      <c r="C428" s="284">
        <v>0</v>
      </c>
      <c r="D428" s="285"/>
      <c r="E428" s="273"/>
    </row>
    <row r="429" ht="19.5" customHeight="1" spans="1:5">
      <c r="A429" s="282" t="s">
        <v>307</v>
      </c>
      <c r="B429" s="291"/>
      <c r="C429" s="284">
        <v>0</v>
      </c>
      <c r="D429" s="285"/>
      <c r="E429" s="273"/>
    </row>
    <row r="430" ht="19.5" customHeight="1" spans="1:5">
      <c r="A430" s="282" t="s">
        <v>308</v>
      </c>
      <c r="B430" s="291"/>
      <c r="C430" s="284">
        <v>0</v>
      </c>
      <c r="D430" s="285"/>
      <c r="E430" s="273"/>
    </row>
    <row r="431" ht="19.5" customHeight="1" spans="1:5">
      <c r="A431" s="282" t="s">
        <v>309</v>
      </c>
      <c r="B431" s="291">
        <v>1209</v>
      </c>
      <c r="C431" s="284">
        <v>0</v>
      </c>
      <c r="D431" s="285">
        <v>0</v>
      </c>
      <c r="E431" s="273"/>
    </row>
    <row r="432" ht="19.5" customHeight="1" spans="1:5">
      <c r="A432" s="282" t="s">
        <v>310</v>
      </c>
      <c r="B432" s="291"/>
      <c r="C432" s="284">
        <v>0</v>
      </c>
      <c r="D432" s="285"/>
      <c r="E432" s="273"/>
    </row>
    <row r="433" ht="19.5" customHeight="1" spans="1:5">
      <c r="A433" s="282" t="s">
        <v>311</v>
      </c>
      <c r="B433" s="291"/>
      <c r="C433" s="284">
        <v>0</v>
      </c>
      <c r="D433" s="285"/>
      <c r="E433" s="273"/>
    </row>
    <row r="434" ht="19.5" customHeight="1" spans="1:5">
      <c r="A434" s="294" t="s">
        <v>312</v>
      </c>
      <c r="B434" s="291">
        <v>19076</v>
      </c>
      <c r="C434" s="284">
        <v>17343</v>
      </c>
      <c r="D434" s="285">
        <v>0.909152862235269</v>
      </c>
      <c r="E434" s="273">
        <v>-0.0934134866701516</v>
      </c>
    </row>
    <row r="435" ht="19.5" customHeight="1" spans="1:5">
      <c r="A435" s="282" t="s">
        <v>313</v>
      </c>
      <c r="B435" s="291">
        <v>317</v>
      </c>
      <c r="C435" s="284">
        <v>345</v>
      </c>
      <c r="D435" s="285">
        <v>1.08832807570978</v>
      </c>
      <c r="E435" s="273">
        <v>-0.339080459770115</v>
      </c>
    </row>
    <row r="436" ht="19.5" customHeight="1" spans="1:5">
      <c r="A436" s="282" t="s">
        <v>36</v>
      </c>
      <c r="B436" s="291">
        <v>317</v>
      </c>
      <c r="C436" s="284">
        <v>345</v>
      </c>
      <c r="D436" s="285">
        <v>1.08832807570978</v>
      </c>
      <c r="E436" s="273">
        <v>-0.339080459770115</v>
      </c>
    </row>
    <row r="437" ht="19.5" customHeight="1" spans="1:5">
      <c r="A437" s="282" t="s">
        <v>37</v>
      </c>
      <c r="B437" s="291"/>
      <c r="C437" s="284">
        <v>0</v>
      </c>
      <c r="D437" s="285"/>
      <c r="E437" s="273"/>
    </row>
    <row r="438" ht="19.5" customHeight="1" spans="1:5">
      <c r="A438" s="282" t="s">
        <v>38</v>
      </c>
      <c r="B438" s="291"/>
      <c r="C438" s="284">
        <v>0</v>
      </c>
      <c r="D438" s="285"/>
      <c r="E438" s="273"/>
    </row>
    <row r="439" ht="19.5" customHeight="1" spans="1:5">
      <c r="A439" s="282" t="s">
        <v>314</v>
      </c>
      <c r="B439" s="291"/>
      <c r="C439" s="284">
        <v>0</v>
      </c>
      <c r="D439" s="285"/>
      <c r="E439" s="273"/>
    </row>
    <row r="440" ht="19.5" customHeight="1" spans="1:5">
      <c r="A440" s="282" t="s">
        <v>315</v>
      </c>
      <c r="B440" s="291">
        <v>13364</v>
      </c>
      <c r="C440" s="284">
        <v>14525</v>
      </c>
      <c r="D440" s="285">
        <v>1.08687518706974</v>
      </c>
      <c r="E440" s="273">
        <v>-0.00934388214431865</v>
      </c>
    </row>
    <row r="441" ht="19.5" customHeight="1" spans="1:5">
      <c r="A441" s="282" t="s">
        <v>316</v>
      </c>
      <c r="B441" s="291">
        <v>1369</v>
      </c>
      <c r="C441" s="284">
        <v>1116</v>
      </c>
      <c r="D441" s="285">
        <v>0.815193571950329</v>
      </c>
      <c r="E441" s="273">
        <v>0.151702786377709</v>
      </c>
    </row>
    <row r="442" ht="19.5" customHeight="1" spans="1:5">
      <c r="A442" s="282" t="s">
        <v>317</v>
      </c>
      <c r="B442" s="291">
        <v>925</v>
      </c>
      <c r="C442" s="284">
        <v>1804</v>
      </c>
      <c r="D442" s="285">
        <v>1.95027027027027</v>
      </c>
      <c r="E442" s="273">
        <v>0.360482654600302</v>
      </c>
    </row>
    <row r="443" ht="19.5" customHeight="1" spans="1:5">
      <c r="A443" s="282" t="s">
        <v>318</v>
      </c>
      <c r="B443" s="291">
        <v>6403</v>
      </c>
      <c r="C443" s="284">
        <v>6689</v>
      </c>
      <c r="D443" s="285">
        <v>1.04466656254881</v>
      </c>
      <c r="E443" s="273">
        <v>0.0545483209837616</v>
      </c>
    </row>
    <row r="444" ht="19.5" customHeight="1" spans="1:5">
      <c r="A444" s="282" t="s">
        <v>319</v>
      </c>
      <c r="B444" s="291">
        <v>2623</v>
      </c>
      <c r="C444" s="284">
        <v>2509</v>
      </c>
      <c r="D444" s="285">
        <v>0.956538314906595</v>
      </c>
      <c r="E444" s="273">
        <v>-0.327706323687031</v>
      </c>
    </row>
    <row r="445" ht="19.5" customHeight="1" spans="1:5">
      <c r="A445" s="282" t="s">
        <v>320</v>
      </c>
      <c r="B445" s="291"/>
      <c r="C445" s="284">
        <v>0</v>
      </c>
      <c r="D445" s="285"/>
      <c r="E445" s="273"/>
    </row>
    <row r="446" ht="19.5" customHeight="1" spans="1:5">
      <c r="A446" s="282" t="s">
        <v>321</v>
      </c>
      <c r="B446" s="291"/>
      <c r="C446" s="284">
        <v>0</v>
      </c>
      <c r="D446" s="285"/>
      <c r="E446" s="273"/>
    </row>
    <row r="447" ht="19.5" customHeight="1" spans="1:5">
      <c r="A447" s="282" t="s">
        <v>322</v>
      </c>
      <c r="B447" s="291"/>
      <c r="C447" s="284">
        <v>0</v>
      </c>
      <c r="D447" s="285"/>
      <c r="E447" s="273"/>
    </row>
    <row r="448" ht="19.5" customHeight="1" spans="1:5">
      <c r="A448" s="282" t="s">
        <v>323</v>
      </c>
      <c r="B448" s="291">
        <v>2044</v>
      </c>
      <c r="C448" s="284">
        <v>2407</v>
      </c>
      <c r="D448" s="285">
        <v>1.17759295499022</v>
      </c>
      <c r="E448" s="273">
        <v>0.050174520069808</v>
      </c>
    </row>
    <row r="449" ht="19.5" customHeight="1" spans="1:5">
      <c r="A449" s="282" t="s">
        <v>324</v>
      </c>
      <c r="B449" s="291">
        <v>2438</v>
      </c>
      <c r="C449" s="284">
        <v>873</v>
      </c>
      <c r="D449" s="285">
        <v>0.358080393765381</v>
      </c>
      <c r="E449" s="273">
        <v>-0.722151495862508</v>
      </c>
    </row>
    <row r="450" ht="19.5" customHeight="1" spans="1:5">
      <c r="A450" s="282" t="s">
        <v>325</v>
      </c>
      <c r="B450" s="291"/>
      <c r="C450" s="284">
        <v>0</v>
      </c>
      <c r="D450" s="285"/>
      <c r="E450" s="273"/>
    </row>
    <row r="451" ht="19.5" customHeight="1" spans="1:5">
      <c r="A451" s="282" t="s">
        <v>326</v>
      </c>
      <c r="B451" s="291"/>
      <c r="C451" s="284">
        <v>11</v>
      </c>
      <c r="D451" s="285"/>
      <c r="E451" s="273">
        <v>-0.956</v>
      </c>
    </row>
    <row r="452" ht="19.5" customHeight="1" spans="1:5">
      <c r="A452" s="282" t="s">
        <v>327</v>
      </c>
      <c r="B452" s="291"/>
      <c r="C452" s="284">
        <v>0</v>
      </c>
      <c r="D452" s="285"/>
      <c r="E452" s="273"/>
    </row>
    <row r="453" ht="19.5" customHeight="1" spans="1:5">
      <c r="A453" s="282" t="s">
        <v>328</v>
      </c>
      <c r="B453" s="291">
        <v>567</v>
      </c>
      <c r="C453" s="284">
        <v>639</v>
      </c>
      <c r="D453" s="285">
        <v>1.12698412698413</v>
      </c>
      <c r="E453" s="273">
        <v>0.017515923566879</v>
      </c>
    </row>
    <row r="454" ht="19.5" customHeight="1" spans="1:5">
      <c r="A454" s="282" t="s">
        <v>329</v>
      </c>
      <c r="B454" s="291">
        <v>69</v>
      </c>
      <c r="C454" s="284">
        <v>121</v>
      </c>
      <c r="D454" s="285">
        <v>1.7536231884058</v>
      </c>
      <c r="E454" s="273">
        <v>0.00833333333333333</v>
      </c>
    </row>
    <row r="455" ht="19.5" customHeight="1" spans="1:5">
      <c r="A455" s="282" t="s">
        <v>330</v>
      </c>
      <c r="B455" s="291">
        <v>1802</v>
      </c>
      <c r="C455" s="284">
        <v>102</v>
      </c>
      <c r="D455" s="285">
        <v>0.0566037735849057</v>
      </c>
      <c r="E455" s="273">
        <v>-0.952425373134328</v>
      </c>
    </row>
    <row r="456" ht="19.5" customHeight="1" spans="1:5">
      <c r="A456" s="282" t="s">
        <v>331</v>
      </c>
      <c r="B456" s="291">
        <v>0</v>
      </c>
      <c r="C456" s="284">
        <v>0</v>
      </c>
      <c r="D456" s="285"/>
      <c r="E456" s="273"/>
    </row>
    <row r="457" ht="19.5" customHeight="1" spans="1:5">
      <c r="A457" s="282" t="s">
        <v>332</v>
      </c>
      <c r="B457" s="291"/>
      <c r="C457" s="284">
        <v>0</v>
      </c>
      <c r="D457" s="285"/>
      <c r="E457" s="273"/>
    </row>
    <row r="458" ht="19.5" customHeight="1" spans="1:5">
      <c r="A458" s="282" t="s">
        <v>333</v>
      </c>
      <c r="B458" s="291"/>
      <c r="C458" s="284">
        <v>0</v>
      </c>
      <c r="D458" s="285"/>
      <c r="E458" s="273"/>
    </row>
    <row r="459" ht="19.5" customHeight="1" spans="1:5">
      <c r="A459" s="282" t="s">
        <v>334</v>
      </c>
      <c r="B459" s="291"/>
      <c r="C459" s="284">
        <v>0</v>
      </c>
      <c r="D459" s="285"/>
      <c r="E459" s="273"/>
    </row>
    <row r="460" ht="19.5" customHeight="1" spans="1:5">
      <c r="A460" s="282" t="s">
        <v>335</v>
      </c>
      <c r="B460" s="291"/>
      <c r="C460" s="284">
        <v>0</v>
      </c>
      <c r="D460" s="285"/>
      <c r="E460" s="273"/>
    </row>
    <row r="461" ht="19.5" customHeight="1" spans="1:5">
      <c r="A461" s="282" t="s">
        <v>336</v>
      </c>
      <c r="B461" s="291"/>
      <c r="C461" s="284">
        <v>0</v>
      </c>
      <c r="D461" s="285"/>
      <c r="E461" s="273"/>
    </row>
    <row r="462" ht="19.5" customHeight="1" spans="1:5">
      <c r="A462" s="282" t="s">
        <v>337</v>
      </c>
      <c r="B462" s="291">
        <v>0</v>
      </c>
      <c r="C462" s="284">
        <v>0</v>
      </c>
      <c r="D462" s="285"/>
      <c r="E462" s="273"/>
    </row>
    <row r="463" ht="19.5" customHeight="1" spans="1:5">
      <c r="A463" s="282" t="s">
        <v>338</v>
      </c>
      <c r="B463" s="291"/>
      <c r="C463" s="284">
        <v>0</v>
      </c>
      <c r="D463" s="285"/>
      <c r="E463" s="273"/>
    </row>
    <row r="464" ht="19.5" customHeight="1" spans="1:5">
      <c r="A464" s="282" t="s">
        <v>339</v>
      </c>
      <c r="B464" s="291"/>
      <c r="C464" s="284">
        <v>0</v>
      </c>
      <c r="D464" s="285"/>
      <c r="E464" s="273"/>
    </row>
    <row r="465" ht="19.5" customHeight="1" spans="1:5">
      <c r="A465" s="282" t="s">
        <v>340</v>
      </c>
      <c r="B465" s="291"/>
      <c r="C465" s="284">
        <v>0</v>
      </c>
      <c r="D465" s="285"/>
      <c r="E465" s="273"/>
    </row>
    <row r="466" ht="19.5" customHeight="1" spans="1:5">
      <c r="A466" s="282" t="s">
        <v>341</v>
      </c>
      <c r="B466" s="291">
        <v>0</v>
      </c>
      <c r="C466" s="284">
        <v>0</v>
      </c>
      <c r="D466" s="285"/>
      <c r="E466" s="273"/>
    </row>
    <row r="467" ht="19.5" customHeight="1" spans="1:5">
      <c r="A467" s="282" t="s">
        <v>342</v>
      </c>
      <c r="B467" s="291"/>
      <c r="C467" s="284">
        <v>0</v>
      </c>
      <c r="D467" s="285"/>
      <c r="E467" s="273"/>
    </row>
    <row r="468" ht="19.5" customHeight="1" spans="1:5">
      <c r="A468" s="282" t="s">
        <v>343</v>
      </c>
      <c r="B468" s="291"/>
      <c r="C468" s="284">
        <v>0</v>
      </c>
      <c r="D468" s="285"/>
      <c r="E468" s="273"/>
    </row>
    <row r="469" ht="19.5" customHeight="1" spans="1:5">
      <c r="A469" s="282" t="s">
        <v>344</v>
      </c>
      <c r="B469" s="291"/>
      <c r="C469" s="284">
        <v>0</v>
      </c>
      <c r="D469" s="285"/>
      <c r="E469" s="273"/>
    </row>
    <row r="470" ht="19.5" customHeight="1" spans="1:5">
      <c r="A470" s="282" t="s">
        <v>345</v>
      </c>
      <c r="B470" s="291">
        <v>0</v>
      </c>
      <c r="C470" s="284">
        <v>0</v>
      </c>
      <c r="D470" s="285"/>
      <c r="E470" s="273">
        <v>-1</v>
      </c>
    </row>
    <row r="471" ht="19.5" customHeight="1" spans="1:5">
      <c r="A471" s="282" t="s">
        <v>346</v>
      </c>
      <c r="B471" s="291"/>
      <c r="C471" s="284">
        <v>0</v>
      </c>
      <c r="D471" s="285"/>
      <c r="E471" s="273"/>
    </row>
    <row r="472" ht="19.5" customHeight="1" spans="1:5">
      <c r="A472" s="282" t="s">
        <v>347</v>
      </c>
      <c r="B472" s="291"/>
      <c r="C472" s="284">
        <v>0</v>
      </c>
      <c r="D472" s="285"/>
      <c r="E472" s="273"/>
    </row>
    <row r="473" ht="19.5" customHeight="1" spans="1:5">
      <c r="A473" s="282" t="s">
        <v>348</v>
      </c>
      <c r="B473" s="291"/>
      <c r="C473" s="284">
        <v>0</v>
      </c>
      <c r="D473" s="285"/>
      <c r="E473" s="273">
        <v>-1</v>
      </c>
    </row>
    <row r="474" ht="19.5" customHeight="1" spans="1:5">
      <c r="A474" s="282" t="s">
        <v>349</v>
      </c>
      <c r="B474" s="291">
        <v>87</v>
      </c>
      <c r="C474" s="284">
        <v>111</v>
      </c>
      <c r="D474" s="285">
        <v>1.27586206896552</v>
      </c>
      <c r="E474" s="273">
        <v>0.168421052631579</v>
      </c>
    </row>
    <row r="475" ht="19.5" customHeight="1" spans="1:5">
      <c r="A475" s="282" t="s">
        <v>350</v>
      </c>
      <c r="B475" s="291"/>
      <c r="C475" s="284">
        <v>0</v>
      </c>
      <c r="D475" s="285"/>
      <c r="E475" s="273"/>
    </row>
    <row r="476" ht="19.5" customHeight="1" spans="1:5">
      <c r="A476" s="282" t="s">
        <v>351</v>
      </c>
      <c r="B476" s="291"/>
      <c r="C476" s="284">
        <v>0</v>
      </c>
      <c r="D476" s="285"/>
      <c r="E476" s="273"/>
    </row>
    <row r="477" ht="19.5" customHeight="1" spans="1:5">
      <c r="A477" s="282" t="s">
        <v>352</v>
      </c>
      <c r="B477" s="291"/>
      <c r="C477" s="284">
        <v>0</v>
      </c>
      <c r="D477" s="285"/>
      <c r="E477" s="273"/>
    </row>
    <row r="478" ht="19.5" customHeight="1" spans="1:5">
      <c r="A478" s="282" t="s">
        <v>353</v>
      </c>
      <c r="B478" s="291"/>
      <c r="C478" s="284">
        <v>0</v>
      </c>
      <c r="D478" s="285"/>
      <c r="E478" s="273"/>
    </row>
    <row r="479" ht="19.5" customHeight="1" spans="1:5">
      <c r="A479" s="282" t="s">
        <v>354</v>
      </c>
      <c r="B479" s="291">
        <v>87</v>
      </c>
      <c r="C479" s="284">
        <v>111</v>
      </c>
      <c r="D479" s="285">
        <v>1.27586206896552</v>
      </c>
      <c r="E479" s="273">
        <v>0.168421052631579</v>
      </c>
    </row>
    <row r="480" ht="19.5" customHeight="1" spans="1:5">
      <c r="A480" s="282" t="s">
        <v>355</v>
      </c>
      <c r="B480" s="291">
        <v>1200</v>
      </c>
      <c r="C480" s="284">
        <v>1389</v>
      </c>
      <c r="D480" s="285">
        <v>1.1575</v>
      </c>
      <c r="E480" s="273">
        <v>0.987124463519313</v>
      </c>
    </row>
    <row r="481" ht="19.5" customHeight="1" spans="1:5">
      <c r="A481" s="282" t="s">
        <v>356</v>
      </c>
      <c r="B481" s="291">
        <v>500</v>
      </c>
      <c r="C481" s="284">
        <v>2</v>
      </c>
      <c r="D481" s="285">
        <v>0.004</v>
      </c>
      <c r="E481" s="273">
        <v>-0.99685534591195</v>
      </c>
    </row>
    <row r="482" ht="19.5" customHeight="1" spans="1:5">
      <c r="A482" s="282" t="s">
        <v>357</v>
      </c>
      <c r="B482" s="291"/>
      <c r="C482" s="284">
        <v>0</v>
      </c>
      <c r="D482" s="285"/>
      <c r="E482" s="273"/>
    </row>
    <row r="483" ht="19.5" customHeight="1" spans="1:5">
      <c r="A483" s="282" t="s">
        <v>358</v>
      </c>
      <c r="B483" s="291">
        <v>700</v>
      </c>
      <c r="C483" s="284">
        <v>1387</v>
      </c>
      <c r="D483" s="285">
        <v>1.98142857142857</v>
      </c>
      <c r="E483" s="273">
        <v>72</v>
      </c>
    </row>
    <row r="484" ht="19.5" customHeight="1" spans="1:5">
      <c r="A484" s="282" t="s">
        <v>359</v>
      </c>
      <c r="B484" s="291"/>
      <c r="C484" s="284">
        <v>0</v>
      </c>
      <c r="D484" s="285"/>
      <c r="E484" s="273"/>
    </row>
    <row r="485" ht="19.5" customHeight="1" spans="1:5">
      <c r="A485" s="282" t="s">
        <v>360</v>
      </c>
      <c r="B485" s="291"/>
      <c r="C485" s="284">
        <v>0</v>
      </c>
      <c r="D485" s="285"/>
      <c r="E485" s="273">
        <v>-1</v>
      </c>
    </row>
    <row r="486" ht="19.5" customHeight="1" spans="1:5">
      <c r="A486" s="282" t="s">
        <v>361</v>
      </c>
      <c r="B486" s="291"/>
      <c r="C486" s="284">
        <v>0</v>
      </c>
      <c r="D486" s="285"/>
      <c r="E486" s="273">
        <v>-1</v>
      </c>
    </row>
    <row r="487" ht="19.5" customHeight="1" spans="1:5">
      <c r="A487" s="282" t="s">
        <v>362</v>
      </c>
      <c r="B487" s="291">
        <v>1670</v>
      </c>
      <c r="C487" s="284">
        <v>100</v>
      </c>
      <c r="D487" s="285">
        <v>0.0598802395209581</v>
      </c>
      <c r="E487" s="273"/>
    </row>
    <row r="488" ht="19.5" customHeight="1" spans="1:5">
      <c r="A488" s="282" t="s">
        <v>363</v>
      </c>
      <c r="B488" s="291"/>
      <c r="C488" s="284">
        <v>100</v>
      </c>
      <c r="D488" s="285"/>
      <c r="E488" s="273"/>
    </row>
    <row r="489" ht="19.5" customHeight="1" spans="1:5">
      <c r="A489" s="294" t="s">
        <v>364</v>
      </c>
      <c r="B489" s="291">
        <v>81</v>
      </c>
      <c r="C489" s="279">
        <v>196</v>
      </c>
      <c r="D489" s="285">
        <v>2.41975308641975</v>
      </c>
      <c r="E489" s="273">
        <v>0.0481283422459893</v>
      </c>
    </row>
    <row r="490" ht="19.5" customHeight="1" spans="1:5">
      <c r="A490" s="282" t="s">
        <v>365</v>
      </c>
      <c r="B490" s="291">
        <v>81</v>
      </c>
      <c r="C490" s="284">
        <v>80</v>
      </c>
      <c r="D490" s="285">
        <v>0.987654320987654</v>
      </c>
      <c r="E490" s="273">
        <v>-0.272727272727273</v>
      </c>
    </row>
    <row r="491" ht="19.5" customHeight="1" spans="1:5">
      <c r="A491" s="282" t="s">
        <v>36</v>
      </c>
      <c r="B491" s="291">
        <v>81</v>
      </c>
      <c r="C491" s="284">
        <v>80</v>
      </c>
      <c r="D491" s="285">
        <v>0.987654320987654</v>
      </c>
      <c r="E491" s="273">
        <v>-0.272727272727273</v>
      </c>
    </row>
    <row r="492" ht="19.5" customHeight="1" spans="1:5">
      <c r="A492" s="282" t="s">
        <v>37</v>
      </c>
      <c r="B492" s="291"/>
      <c r="C492" s="284">
        <v>0</v>
      </c>
      <c r="D492" s="285"/>
      <c r="E492" s="273"/>
    </row>
    <row r="493" ht="19.5" customHeight="1" spans="1:5">
      <c r="A493" s="282" t="s">
        <v>38</v>
      </c>
      <c r="B493" s="291"/>
      <c r="C493" s="284">
        <v>0</v>
      </c>
      <c r="D493" s="285"/>
      <c r="E493" s="273"/>
    </row>
    <row r="494" ht="19.5" customHeight="1" spans="1:5">
      <c r="A494" s="282" t="s">
        <v>366</v>
      </c>
      <c r="B494" s="291"/>
      <c r="C494" s="284">
        <v>0</v>
      </c>
      <c r="D494" s="285"/>
      <c r="E494" s="273"/>
    </row>
    <row r="495" ht="19.5" customHeight="1" spans="1:5">
      <c r="A495" s="282" t="s">
        <v>367</v>
      </c>
      <c r="B495" s="291">
        <v>0</v>
      </c>
      <c r="C495" s="284">
        <v>0</v>
      </c>
      <c r="D495" s="285"/>
      <c r="E495" s="273"/>
    </row>
    <row r="496" ht="19.5" customHeight="1" spans="1:5">
      <c r="A496" s="282" t="s">
        <v>368</v>
      </c>
      <c r="B496" s="291"/>
      <c r="C496" s="284">
        <v>0</v>
      </c>
      <c r="D496" s="285"/>
      <c r="E496" s="273"/>
    </row>
    <row r="497" ht="19.5" customHeight="1" spans="1:5">
      <c r="A497" s="282" t="s">
        <v>369</v>
      </c>
      <c r="B497" s="291"/>
      <c r="C497" s="284">
        <v>0</v>
      </c>
      <c r="D497" s="285"/>
      <c r="E497" s="273"/>
    </row>
    <row r="498" ht="19.5" customHeight="1" spans="1:5">
      <c r="A498" s="282" t="s">
        <v>370</v>
      </c>
      <c r="B498" s="291"/>
      <c r="C498" s="284">
        <v>0</v>
      </c>
      <c r="D498" s="285"/>
      <c r="E498" s="273"/>
    </row>
    <row r="499" ht="19.5" customHeight="1" spans="1:5">
      <c r="A499" s="282" t="s">
        <v>371</v>
      </c>
      <c r="B499" s="291"/>
      <c r="C499" s="284">
        <v>0</v>
      </c>
      <c r="D499" s="285"/>
      <c r="E499" s="273"/>
    </row>
    <row r="500" ht="19.5" customHeight="1" spans="1:5">
      <c r="A500" s="282" t="s">
        <v>372</v>
      </c>
      <c r="B500" s="291"/>
      <c r="C500" s="284">
        <v>0</v>
      </c>
      <c r="D500" s="285"/>
      <c r="E500" s="273"/>
    </row>
    <row r="501" ht="19.5" customHeight="1" spans="1:5">
      <c r="A501" s="282" t="s">
        <v>373</v>
      </c>
      <c r="B501" s="291"/>
      <c r="C501" s="284">
        <v>0</v>
      </c>
      <c r="D501" s="285"/>
      <c r="E501" s="273"/>
    </row>
    <row r="502" ht="19.5" customHeight="1" spans="1:5">
      <c r="A502" s="282" t="s">
        <v>374</v>
      </c>
      <c r="B502" s="291"/>
      <c r="C502" s="284">
        <v>0</v>
      </c>
      <c r="D502" s="285"/>
      <c r="E502" s="273"/>
    </row>
    <row r="503" ht="19.5" customHeight="1" spans="1:5">
      <c r="A503" s="282" t="s">
        <v>375</v>
      </c>
      <c r="B503" s="291"/>
      <c r="C503" s="284">
        <v>0</v>
      </c>
      <c r="D503" s="285"/>
      <c r="E503" s="273"/>
    </row>
    <row r="504" ht="19.5" customHeight="1" spans="1:5">
      <c r="A504" s="282" t="s">
        <v>376</v>
      </c>
      <c r="B504" s="291">
        <v>0</v>
      </c>
      <c r="C504" s="284">
        <v>0</v>
      </c>
      <c r="D504" s="285"/>
      <c r="E504" s="273"/>
    </row>
    <row r="505" ht="19.5" customHeight="1" spans="1:5">
      <c r="A505" s="282" t="s">
        <v>368</v>
      </c>
      <c r="B505" s="291"/>
      <c r="C505" s="284">
        <v>0</v>
      </c>
      <c r="D505" s="285"/>
      <c r="E505" s="273"/>
    </row>
    <row r="506" ht="19.5" customHeight="1" spans="1:5">
      <c r="A506" s="282" t="s">
        <v>377</v>
      </c>
      <c r="B506" s="291"/>
      <c r="C506" s="284">
        <v>0</v>
      </c>
      <c r="D506" s="285"/>
      <c r="E506" s="273"/>
    </row>
    <row r="507" ht="19.5" customHeight="1" spans="1:5">
      <c r="A507" s="282" t="s">
        <v>378</v>
      </c>
      <c r="B507" s="291"/>
      <c r="C507" s="284">
        <v>0</v>
      </c>
      <c r="D507" s="285"/>
      <c r="E507" s="273"/>
    </row>
    <row r="508" ht="19.5" customHeight="1" spans="1:5">
      <c r="A508" s="282" t="s">
        <v>379</v>
      </c>
      <c r="B508" s="291"/>
      <c r="C508" s="284">
        <v>0</v>
      </c>
      <c r="D508" s="285"/>
      <c r="E508" s="273"/>
    </row>
    <row r="509" ht="19.5" customHeight="1" spans="1:5">
      <c r="A509" s="282" t="s">
        <v>380</v>
      </c>
      <c r="B509" s="291"/>
      <c r="C509" s="284">
        <v>0</v>
      </c>
      <c r="D509" s="285"/>
      <c r="E509" s="273"/>
    </row>
    <row r="510" ht="19.5" customHeight="1" spans="1:5">
      <c r="A510" s="282" t="s">
        <v>381</v>
      </c>
      <c r="B510" s="291">
        <v>0</v>
      </c>
      <c r="C510" s="284">
        <v>47</v>
      </c>
      <c r="D510" s="285"/>
      <c r="E510" s="273">
        <v>0.0930232558139535</v>
      </c>
    </row>
    <row r="511" ht="19.5" customHeight="1" spans="1:5">
      <c r="A511" s="282" t="s">
        <v>368</v>
      </c>
      <c r="B511" s="291"/>
      <c r="C511" s="284">
        <v>0</v>
      </c>
      <c r="D511" s="285"/>
      <c r="E511" s="273"/>
    </row>
    <row r="512" ht="19.5" customHeight="1" spans="1:5">
      <c r="A512" s="282" t="s">
        <v>382</v>
      </c>
      <c r="B512" s="291"/>
      <c r="C512" s="284">
        <v>0</v>
      </c>
      <c r="D512" s="285"/>
      <c r="E512" s="273"/>
    </row>
    <row r="513" ht="19.5" customHeight="1" spans="1:5">
      <c r="A513" s="282" t="s">
        <v>383</v>
      </c>
      <c r="B513" s="291"/>
      <c r="C513" s="284">
        <v>27</v>
      </c>
      <c r="D513" s="285"/>
      <c r="E513" s="273">
        <v>-0.372093023255814</v>
      </c>
    </row>
    <row r="514" ht="19.5" customHeight="1" spans="1:5">
      <c r="A514" s="282" t="s">
        <v>384</v>
      </c>
      <c r="B514" s="291"/>
      <c r="C514" s="284">
        <v>20</v>
      </c>
      <c r="D514" s="285"/>
      <c r="E514" s="273"/>
    </row>
    <row r="515" ht="19.5" customHeight="1" spans="1:5">
      <c r="A515" s="282" t="s">
        <v>385</v>
      </c>
      <c r="B515" s="291"/>
      <c r="C515" s="284">
        <v>0</v>
      </c>
      <c r="D515" s="285"/>
      <c r="E515" s="273"/>
    </row>
    <row r="516" ht="19.5" customHeight="1" spans="1:5">
      <c r="A516" s="282" t="s">
        <v>386</v>
      </c>
      <c r="B516" s="291">
        <v>0</v>
      </c>
      <c r="C516" s="284">
        <v>40</v>
      </c>
      <c r="D516" s="285"/>
      <c r="E516" s="273"/>
    </row>
    <row r="517" ht="19.5" customHeight="1" spans="1:5">
      <c r="A517" s="282" t="s">
        <v>368</v>
      </c>
      <c r="B517" s="291"/>
      <c r="C517" s="284">
        <v>0</v>
      </c>
      <c r="D517" s="285"/>
      <c r="E517" s="273"/>
    </row>
    <row r="518" ht="19.5" customHeight="1" spans="1:5">
      <c r="A518" s="282" t="s">
        <v>387</v>
      </c>
      <c r="B518" s="291"/>
      <c r="C518" s="284">
        <v>0</v>
      </c>
      <c r="D518" s="285"/>
      <c r="E518" s="273"/>
    </row>
    <row r="519" ht="19.5" customHeight="1" spans="1:5">
      <c r="A519" s="282" t="s">
        <v>388</v>
      </c>
      <c r="B519" s="291"/>
      <c r="C519" s="284">
        <v>40</v>
      </c>
      <c r="D519" s="285"/>
      <c r="E519" s="273"/>
    </row>
    <row r="520" ht="19.5" customHeight="1" spans="1:5">
      <c r="A520" s="282" t="s">
        <v>389</v>
      </c>
      <c r="B520" s="291"/>
      <c r="C520" s="284">
        <v>0</v>
      </c>
      <c r="D520" s="285"/>
      <c r="E520" s="273"/>
    </row>
    <row r="521" ht="19.5" customHeight="1" spans="1:5">
      <c r="A521" s="282" t="s">
        <v>390</v>
      </c>
      <c r="B521" s="291">
        <v>0</v>
      </c>
      <c r="C521" s="284">
        <v>0</v>
      </c>
      <c r="D521" s="285"/>
      <c r="E521" s="273"/>
    </row>
    <row r="522" ht="19.5" customHeight="1" spans="1:5">
      <c r="A522" s="282" t="s">
        <v>391</v>
      </c>
      <c r="B522" s="291"/>
      <c r="C522" s="284">
        <v>0</v>
      </c>
      <c r="D522" s="285"/>
      <c r="E522" s="273"/>
    </row>
    <row r="523" ht="19.5" customHeight="1" spans="1:5">
      <c r="A523" s="282" t="s">
        <v>392</v>
      </c>
      <c r="B523" s="291"/>
      <c r="C523" s="284">
        <v>0</v>
      </c>
      <c r="D523" s="285"/>
      <c r="E523" s="273"/>
    </row>
    <row r="524" ht="19.5" customHeight="1" spans="1:5">
      <c r="A524" s="282" t="s">
        <v>393</v>
      </c>
      <c r="B524" s="291"/>
      <c r="C524" s="284">
        <v>0</v>
      </c>
      <c r="D524" s="285"/>
      <c r="E524" s="273"/>
    </row>
    <row r="525" ht="19.5" customHeight="1" spans="1:5">
      <c r="A525" s="282" t="s">
        <v>394</v>
      </c>
      <c r="B525" s="291"/>
      <c r="C525" s="284">
        <v>0</v>
      </c>
      <c r="D525" s="285"/>
      <c r="E525" s="273"/>
    </row>
    <row r="526" ht="19.5" customHeight="1" spans="1:5">
      <c r="A526" s="282" t="s">
        <v>395</v>
      </c>
      <c r="B526" s="291">
        <v>0</v>
      </c>
      <c r="C526" s="284">
        <v>20</v>
      </c>
      <c r="D526" s="285"/>
      <c r="E526" s="273">
        <v>-0.411764705882353</v>
      </c>
    </row>
    <row r="527" ht="19.5" customHeight="1" spans="1:5">
      <c r="A527" s="282" t="s">
        <v>368</v>
      </c>
      <c r="B527" s="291"/>
      <c r="C527" s="284">
        <v>0</v>
      </c>
      <c r="D527" s="285"/>
      <c r="E527" s="273">
        <v>-1</v>
      </c>
    </row>
    <row r="528" ht="19.5" customHeight="1" spans="1:5">
      <c r="A528" s="282" t="s">
        <v>396</v>
      </c>
      <c r="B528" s="291"/>
      <c r="C528" s="284">
        <v>0</v>
      </c>
      <c r="D528" s="285"/>
      <c r="E528" s="273">
        <v>-1</v>
      </c>
    </row>
    <row r="529" ht="19.5" customHeight="1" spans="1:5">
      <c r="A529" s="282" t="s">
        <v>397</v>
      </c>
      <c r="B529" s="291"/>
      <c r="C529" s="284">
        <v>0</v>
      </c>
      <c r="D529" s="285"/>
      <c r="E529" s="273"/>
    </row>
    <row r="530" ht="19.5" customHeight="1" spans="1:5">
      <c r="A530" s="282" t="s">
        <v>398</v>
      </c>
      <c r="B530" s="291"/>
      <c r="C530" s="284">
        <v>0</v>
      </c>
      <c r="D530" s="285"/>
      <c r="E530" s="273"/>
    </row>
    <row r="531" ht="19.5" customHeight="1" spans="1:5">
      <c r="A531" s="282" t="s">
        <v>399</v>
      </c>
      <c r="B531" s="291"/>
      <c r="C531" s="284">
        <v>0</v>
      </c>
      <c r="D531" s="285"/>
      <c r="E531" s="273"/>
    </row>
    <row r="532" ht="19.5" customHeight="1" spans="1:5">
      <c r="A532" s="282" t="s">
        <v>400</v>
      </c>
      <c r="B532" s="291"/>
      <c r="C532" s="284">
        <v>20</v>
      </c>
      <c r="D532" s="285"/>
      <c r="E532" s="273"/>
    </row>
    <row r="533" ht="19.5" customHeight="1" spans="1:5">
      <c r="A533" s="282" t="s">
        <v>401</v>
      </c>
      <c r="B533" s="291">
        <v>0</v>
      </c>
      <c r="C533" s="284">
        <v>0</v>
      </c>
      <c r="D533" s="285"/>
      <c r="E533" s="273"/>
    </row>
    <row r="534" ht="19.5" customHeight="1" spans="1:5">
      <c r="A534" s="282" t="s">
        <v>402</v>
      </c>
      <c r="B534" s="291"/>
      <c r="C534" s="284">
        <v>0</v>
      </c>
      <c r="D534" s="285"/>
      <c r="E534" s="273"/>
    </row>
    <row r="535" ht="19.5" customHeight="1" spans="1:5">
      <c r="A535" s="282" t="s">
        <v>403</v>
      </c>
      <c r="B535" s="291"/>
      <c r="C535" s="284">
        <v>0</v>
      </c>
      <c r="D535" s="285"/>
      <c r="E535" s="273"/>
    </row>
    <row r="536" ht="19.5" customHeight="1" spans="1:5">
      <c r="A536" s="282" t="s">
        <v>404</v>
      </c>
      <c r="B536" s="291"/>
      <c r="C536" s="284">
        <v>0</v>
      </c>
      <c r="D536" s="285"/>
      <c r="E536" s="273"/>
    </row>
    <row r="537" ht="19.5" customHeight="1" spans="1:5">
      <c r="A537" s="282" t="s">
        <v>405</v>
      </c>
      <c r="B537" s="291">
        <v>0</v>
      </c>
      <c r="C537" s="284">
        <v>0</v>
      </c>
      <c r="D537" s="285"/>
      <c r="E537" s="273"/>
    </row>
    <row r="538" ht="19.5" customHeight="1" spans="1:5">
      <c r="A538" s="282" t="s">
        <v>406</v>
      </c>
      <c r="B538" s="291"/>
      <c r="C538" s="284">
        <v>0</v>
      </c>
      <c r="D538" s="285"/>
      <c r="E538" s="273"/>
    </row>
    <row r="539" ht="19.5" customHeight="1" spans="1:5">
      <c r="A539" s="282" t="s">
        <v>407</v>
      </c>
      <c r="B539" s="291"/>
      <c r="C539" s="284">
        <v>0</v>
      </c>
      <c r="D539" s="285"/>
      <c r="E539" s="273"/>
    </row>
    <row r="540" ht="19.5" customHeight="1" spans="1:5">
      <c r="A540" s="282" t="s">
        <v>408</v>
      </c>
      <c r="B540" s="291">
        <v>0</v>
      </c>
      <c r="C540" s="284">
        <v>9</v>
      </c>
      <c r="D540" s="285"/>
      <c r="E540" s="273"/>
    </row>
    <row r="541" ht="19.5" customHeight="1" spans="1:5">
      <c r="A541" s="282" t="s">
        <v>409</v>
      </c>
      <c r="B541" s="291"/>
      <c r="C541" s="284">
        <v>0</v>
      </c>
      <c r="D541" s="285"/>
      <c r="E541" s="273"/>
    </row>
    <row r="542" ht="19.5" customHeight="1" spans="1:5">
      <c r="A542" s="282" t="s">
        <v>410</v>
      </c>
      <c r="B542" s="291"/>
      <c r="C542" s="284">
        <v>0</v>
      </c>
      <c r="D542" s="285"/>
      <c r="E542" s="273"/>
    </row>
    <row r="543" ht="19.5" customHeight="1" spans="1:5">
      <c r="A543" s="282" t="s">
        <v>411</v>
      </c>
      <c r="B543" s="291"/>
      <c r="C543" s="284">
        <v>0</v>
      </c>
      <c r="D543" s="285"/>
      <c r="E543" s="273"/>
    </row>
    <row r="544" ht="19.5" customHeight="1" spans="1:5">
      <c r="A544" s="282" t="s">
        <v>412</v>
      </c>
      <c r="B544" s="291"/>
      <c r="C544" s="284">
        <v>9</v>
      </c>
      <c r="D544" s="285"/>
      <c r="E544" s="273"/>
    </row>
    <row r="545" ht="19.5" customHeight="1" spans="1:5">
      <c r="A545" s="294" t="s">
        <v>413</v>
      </c>
      <c r="B545" s="291">
        <v>4029</v>
      </c>
      <c r="C545" s="279">
        <v>5977</v>
      </c>
      <c r="D545" s="285">
        <v>1.48349466368826</v>
      </c>
      <c r="E545" s="273">
        <v>0.374022988505747</v>
      </c>
    </row>
    <row r="546" ht="19.5" customHeight="1" spans="1:5">
      <c r="A546" s="282" t="s">
        <v>414</v>
      </c>
      <c r="B546" s="291">
        <v>1292</v>
      </c>
      <c r="C546" s="284">
        <v>811</v>
      </c>
      <c r="D546" s="285">
        <v>0.627708978328173</v>
      </c>
      <c r="E546" s="273">
        <v>-0.505487804878049</v>
      </c>
    </row>
    <row r="547" ht="19.5" customHeight="1" spans="1:5">
      <c r="A547" s="282" t="s">
        <v>36</v>
      </c>
      <c r="B547" s="291">
        <v>151</v>
      </c>
      <c r="C547" s="284">
        <v>228</v>
      </c>
      <c r="D547" s="285">
        <v>1.50993377483444</v>
      </c>
      <c r="E547" s="273">
        <v>0.0555555555555556</v>
      </c>
    </row>
    <row r="548" ht="19.5" customHeight="1" spans="1:5">
      <c r="A548" s="282" t="s">
        <v>37</v>
      </c>
      <c r="B548" s="291"/>
      <c r="C548" s="284">
        <v>0</v>
      </c>
      <c r="D548" s="285"/>
      <c r="E548" s="273"/>
    </row>
    <row r="549" ht="19.5" customHeight="1" spans="1:5">
      <c r="A549" s="282" t="s">
        <v>38</v>
      </c>
      <c r="B549" s="291"/>
      <c r="C549" s="284">
        <v>0</v>
      </c>
      <c r="D549" s="285"/>
      <c r="E549" s="273"/>
    </row>
    <row r="550" ht="19.5" customHeight="1" spans="1:5">
      <c r="A550" s="282" t="s">
        <v>415</v>
      </c>
      <c r="B550" s="291">
        <v>61</v>
      </c>
      <c r="C550" s="284">
        <v>65</v>
      </c>
      <c r="D550" s="285">
        <v>1.0655737704918</v>
      </c>
      <c r="E550" s="273">
        <v>0.0317460317460317</v>
      </c>
    </row>
    <row r="551" ht="19.5" customHeight="1" spans="1:5">
      <c r="A551" s="282" t="s">
        <v>416</v>
      </c>
      <c r="B551" s="291">
        <v>185</v>
      </c>
      <c r="C551" s="284">
        <v>255</v>
      </c>
      <c r="D551" s="285">
        <v>1.37837837837838</v>
      </c>
      <c r="E551" s="273">
        <v>-0.53125</v>
      </c>
    </row>
    <row r="552" ht="19.5" customHeight="1" spans="1:5">
      <c r="A552" s="282" t="s">
        <v>417</v>
      </c>
      <c r="B552" s="291"/>
      <c r="C552" s="284">
        <v>0</v>
      </c>
      <c r="D552" s="285"/>
      <c r="E552" s="273"/>
    </row>
    <row r="553" ht="19.5" customHeight="1" spans="1:5">
      <c r="A553" s="282" t="s">
        <v>418</v>
      </c>
      <c r="B553" s="291"/>
      <c r="C553" s="284">
        <v>8</v>
      </c>
      <c r="D553" s="285"/>
      <c r="E553" s="273">
        <v>7</v>
      </c>
    </row>
    <row r="554" ht="19.5" customHeight="1" spans="1:5">
      <c r="A554" s="282" t="s">
        <v>419</v>
      </c>
      <c r="B554" s="291"/>
      <c r="C554" s="284">
        <v>56</v>
      </c>
      <c r="D554" s="285"/>
      <c r="E554" s="273">
        <v>-0.125</v>
      </c>
    </row>
    <row r="555" ht="19.5" customHeight="1" spans="1:5">
      <c r="A555" s="282" t="s">
        <v>420</v>
      </c>
      <c r="B555" s="291"/>
      <c r="C555" s="284">
        <v>0</v>
      </c>
      <c r="D555" s="285"/>
      <c r="E555" s="273"/>
    </row>
    <row r="556" ht="19.5" customHeight="1" spans="1:5">
      <c r="A556" s="282" t="s">
        <v>421</v>
      </c>
      <c r="B556" s="291"/>
      <c r="C556" s="284">
        <v>0</v>
      </c>
      <c r="D556" s="285"/>
      <c r="E556" s="273"/>
    </row>
    <row r="557" ht="19.5" customHeight="1" spans="1:5">
      <c r="A557" s="282" t="s">
        <v>422</v>
      </c>
      <c r="B557" s="291"/>
      <c r="C557" s="284">
        <v>0</v>
      </c>
      <c r="D557" s="285"/>
      <c r="E557" s="273">
        <v>-1</v>
      </c>
    </row>
    <row r="558" ht="19.5" customHeight="1" spans="1:5">
      <c r="A558" s="282" t="s">
        <v>423</v>
      </c>
      <c r="B558" s="291">
        <v>37</v>
      </c>
      <c r="C558" s="284">
        <v>5</v>
      </c>
      <c r="D558" s="285">
        <v>0.135135135135135</v>
      </c>
      <c r="E558" s="273">
        <v>-0.166666666666667</v>
      </c>
    </row>
    <row r="559" ht="19.5" customHeight="1" spans="1:5">
      <c r="A559" s="282" t="s">
        <v>424</v>
      </c>
      <c r="B559" s="291">
        <v>858</v>
      </c>
      <c r="C559" s="284">
        <v>194</v>
      </c>
      <c r="D559" s="285">
        <v>0.226107226107226</v>
      </c>
      <c r="E559" s="273">
        <v>-0.739597315436242</v>
      </c>
    </row>
    <row r="560" ht="19.5" customHeight="1" spans="1:5">
      <c r="A560" s="282" t="s">
        <v>425</v>
      </c>
      <c r="B560" s="291">
        <v>114</v>
      </c>
      <c r="C560" s="284">
        <v>315</v>
      </c>
      <c r="D560" s="285">
        <v>2.76315789473684</v>
      </c>
      <c r="E560" s="273">
        <v>-0.0568862275449102</v>
      </c>
    </row>
    <row r="561" ht="19.5" customHeight="1" spans="1:5">
      <c r="A561" s="282" t="s">
        <v>36</v>
      </c>
      <c r="B561" s="291">
        <v>29</v>
      </c>
      <c r="C561" s="284">
        <v>35</v>
      </c>
      <c r="D561" s="285">
        <v>1.20689655172414</v>
      </c>
      <c r="E561" s="273">
        <v>-0.0540540540540541</v>
      </c>
    </row>
    <row r="562" ht="19.5" customHeight="1" spans="1:5">
      <c r="A562" s="282" t="s">
        <v>37</v>
      </c>
      <c r="B562" s="291"/>
      <c r="C562" s="284">
        <v>0</v>
      </c>
      <c r="D562" s="285"/>
      <c r="E562" s="273"/>
    </row>
    <row r="563" ht="19.5" customHeight="1" spans="1:5">
      <c r="A563" s="282" t="s">
        <v>38</v>
      </c>
      <c r="B563" s="291"/>
      <c r="C563" s="284">
        <v>0</v>
      </c>
      <c r="D563" s="285"/>
      <c r="E563" s="273"/>
    </row>
    <row r="564" ht="19.5" customHeight="1" spans="1:5">
      <c r="A564" s="282" t="s">
        <v>426</v>
      </c>
      <c r="B564" s="291"/>
      <c r="C564" s="284">
        <v>191</v>
      </c>
      <c r="D564" s="285"/>
      <c r="E564" s="273">
        <v>0.0552486187845304</v>
      </c>
    </row>
    <row r="565" ht="19.5" customHeight="1" spans="1:5">
      <c r="A565" s="282" t="s">
        <v>427</v>
      </c>
      <c r="B565" s="291">
        <v>85</v>
      </c>
      <c r="C565" s="284">
        <v>89</v>
      </c>
      <c r="D565" s="285">
        <v>1.04705882352941</v>
      </c>
      <c r="E565" s="273">
        <v>-0.232758620689655</v>
      </c>
    </row>
    <row r="566" ht="19.5" customHeight="1" spans="1:5">
      <c r="A566" s="282" t="s">
        <v>428</v>
      </c>
      <c r="B566" s="291"/>
      <c r="C566" s="284">
        <v>0</v>
      </c>
      <c r="D566" s="285"/>
      <c r="E566" s="273"/>
    </row>
    <row r="567" ht="19.5" customHeight="1" spans="1:5">
      <c r="A567" s="282" t="s">
        <v>429</v>
      </c>
      <c r="B567" s="291"/>
      <c r="C567" s="284">
        <v>0</v>
      </c>
      <c r="D567" s="285"/>
      <c r="E567" s="273"/>
    </row>
    <row r="568" ht="19.5" customHeight="1" spans="1:5">
      <c r="A568" s="282" t="s">
        <v>430</v>
      </c>
      <c r="B568" s="291">
        <v>2400</v>
      </c>
      <c r="C568" s="284">
        <v>3840</v>
      </c>
      <c r="D568" s="285">
        <v>1.6</v>
      </c>
      <c r="E568" s="273">
        <v>1.44585987261146</v>
      </c>
    </row>
    <row r="569" ht="19.5" customHeight="1" spans="1:5">
      <c r="A569" s="282" t="s">
        <v>36</v>
      </c>
      <c r="B569" s="291"/>
      <c r="C569" s="284">
        <v>0</v>
      </c>
      <c r="D569" s="285"/>
      <c r="E569" s="273"/>
    </row>
    <row r="570" ht="19.5" customHeight="1" spans="1:5">
      <c r="A570" s="282" t="s">
        <v>37</v>
      </c>
      <c r="B570" s="291"/>
      <c r="C570" s="284">
        <v>0</v>
      </c>
      <c r="D570" s="285"/>
      <c r="E570" s="273"/>
    </row>
    <row r="571" ht="19.5" customHeight="1" spans="1:5">
      <c r="A571" s="282" t="s">
        <v>38</v>
      </c>
      <c r="B571" s="291"/>
      <c r="C571" s="284">
        <v>0</v>
      </c>
      <c r="D571" s="285"/>
      <c r="E571" s="273"/>
    </row>
    <row r="572" ht="19.5" customHeight="1" spans="1:5">
      <c r="A572" s="282" t="s">
        <v>431</v>
      </c>
      <c r="B572" s="291"/>
      <c r="C572" s="284">
        <v>0</v>
      </c>
      <c r="D572" s="285"/>
      <c r="E572" s="273"/>
    </row>
    <row r="573" ht="19.5" customHeight="1" spans="1:5">
      <c r="A573" s="282" t="s">
        <v>432</v>
      </c>
      <c r="B573" s="291"/>
      <c r="C573" s="284">
        <v>0</v>
      </c>
      <c r="D573" s="285"/>
      <c r="E573" s="273"/>
    </row>
    <row r="574" ht="19.5" customHeight="1" spans="1:5">
      <c r="A574" s="282" t="s">
        <v>433</v>
      </c>
      <c r="B574" s="291"/>
      <c r="C574" s="284">
        <v>0</v>
      </c>
      <c r="D574" s="285"/>
      <c r="E574" s="273"/>
    </row>
    <row r="575" ht="19.5" customHeight="1" spans="1:5">
      <c r="A575" s="282" t="s">
        <v>434</v>
      </c>
      <c r="B575" s="291">
        <v>2400</v>
      </c>
      <c r="C575" s="284">
        <v>3840</v>
      </c>
      <c r="D575" s="285">
        <v>1.6</v>
      </c>
      <c r="E575" s="273">
        <v>1.44585987261146</v>
      </c>
    </row>
    <row r="576" ht="19.5" customHeight="1" spans="1:5">
      <c r="A576" s="282" t="s">
        <v>435</v>
      </c>
      <c r="B576" s="291"/>
      <c r="C576" s="284">
        <v>0</v>
      </c>
      <c r="D576" s="285"/>
      <c r="E576" s="273"/>
    </row>
    <row r="577" ht="19.5" customHeight="1" spans="1:5">
      <c r="A577" s="282" t="s">
        <v>436</v>
      </c>
      <c r="B577" s="291"/>
      <c r="C577" s="284">
        <v>0</v>
      </c>
      <c r="D577" s="285"/>
      <c r="E577" s="273"/>
    </row>
    <row r="578" ht="19.5" customHeight="1" spans="1:5">
      <c r="A578" s="282" t="s">
        <v>437</v>
      </c>
      <c r="B578" s="291"/>
      <c r="C578" s="284">
        <v>0</v>
      </c>
      <c r="D578" s="285"/>
      <c r="E578" s="273"/>
    </row>
    <row r="579" ht="19.5" customHeight="1" spans="1:5">
      <c r="A579" s="282" t="s">
        <v>438</v>
      </c>
      <c r="B579" s="291">
        <v>223</v>
      </c>
      <c r="C579" s="284">
        <v>454</v>
      </c>
      <c r="D579" s="285">
        <v>2.03587443946188</v>
      </c>
      <c r="E579" s="273">
        <v>0.518394648829431</v>
      </c>
    </row>
    <row r="580" ht="19.5" customHeight="1" spans="1:5">
      <c r="A580" s="282" t="s">
        <v>36</v>
      </c>
      <c r="B580" s="291">
        <v>223</v>
      </c>
      <c r="C580" s="284">
        <v>365</v>
      </c>
      <c r="D580" s="285">
        <v>1.63677130044843</v>
      </c>
      <c r="E580" s="273">
        <v>0.527196652719665</v>
      </c>
    </row>
    <row r="581" ht="19.5" customHeight="1" spans="1:5">
      <c r="A581" s="282" t="s">
        <v>37</v>
      </c>
      <c r="B581" s="291"/>
      <c r="C581" s="284">
        <v>0</v>
      </c>
      <c r="D581" s="285"/>
      <c r="E581" s="273"/>
    </row>
    <row r="582" ht="19.5" customHeight="1" spans="1:5">
      <c r="A582" s="282" t="s">
        <v>38</v>
      </c>
      <c r="B582" s="291"/>
      <c r="C582" s="284">
        <v>0</v>
      </c>
      <c r="D582" s="285"/>
      <c r="E582" s="273"/>
    </row>
    <row r="583" ht="19.5" customHeight="1" spans="1:5">
      <c r="A583" s="282" t="s">
        <v>439</v>
      </c>
      <c r="B583" s="291"/>
      <c r="C583" s="284">
        <v>0</v>
      </c>
      <c r="D583" s="285"/>
      <c r="E583" s="273"/>
    </row>
    <row r="584" ht="19.5" customHeight="1" spans="1:5">
      <c r="A584" s="282" t="s">
        <v>440</v>
      </c>
      <c r="B584" s="291"/>
      <c r="C584" s="284">
        <v>3</v>
      </c>
      <c r="D584" s="285"/>
      <c r="E584" s="273">
        <v>-0.75</v>
      </c>
    </row>
    <row r="585" ht="19.5" customHeight="1" spans="1:5">
      <c r="A585" s="282" t="s">
        <v>441</v>
      </c>
      <c r="B585" s="291"/>
      <c r="C585" s="284">
        <v>0</v>
      </c>
      <c r="D585" s="285"/>
      <c r="E585" s="273"/>
    </row>
    <row r="586" ht="19.5" customHeight="1" spans="1:5">
      <c r="A586" s="282" t="s">
        <v>442</v>
      </c>
      <c r="B586" s="291"/>
      <c r="C586" s="284">
        <v>0</v>
      </c>
      <c r="D586" s="285"/>
      <c r="E586" s="273"/>
    </row>
    <row r="587" ht="19.5" customHeight="1" spans="1:5">
      <c r="A587" s="282" t="s">
        <v>443</v>
      </c>
      <c r="B587" s="291"/>
      <c r="C587" s="284">
        <v>0</v>
      </c>
      <c r="D587" s="285"/>
      <c r="E587" s="273"/>
    </row>
    <row r="588" ht="19.5" customHeight="1" spans="1:5">
      <c r="A588" s="282" t="s">
        <v>444</v>
      </c>
      <c r="B588" s="291"/>
      <c r="C588" s="284">
        <v>0</v>
      </c>
      <c r="D588" s="285"/>
      <c r="E588" s="273"/>
    </row>
    <row r="589" ht="19.5" customHeight="1" spans="1:5">
      <c r="A589" s="282" t="s">
        <v>445</v>
      </c>
      <c r="B589" s="291"/>
      <c r="C589" s="284">
        <v>86</v>
      </c>
      <c r="D589" s="285"/>
      <c r="E589" s="273">
        <v>0.791666666666667</v>
      </c>
    </row>
    <row r="590" ht="19.5" customHeight="1" spans="1:5">
      <c r="A590" s="282" t="s">
        <v>446</v>
      </c>
      <c r="B590" s="291">
        <v>0</v>
      </c>
      <c r="C590" s="284">
        <v>557</v>
      </c>
      <c r="D590" s="285"/>
      <c r="E590" s="273">
        <v>0.0986193293885602</v>
      </c>
    </row>
    <row r="591" ht="19.5" customHeight="1" spans="1:5">
      <c r="A591" s="282" t="s">
        <v>447</v>
      </c>
      <c r="B591" s="291"/>
      <c r="C591" s="284">
        <v>0</v>
      </c>
      <c r="D591" s="285"/>
      <c r="E591" s="273"/>
    </row>
    <row r="592" ht="19.5" customHeight="1" spans="1:5">
      <c r="A592" s="282" t="s">
        <v>448</v>
      </c>
      <c r="B592" s="291"/>
      <c r="C592" s="284">
        <v>105</v>
      </c>
      <c r="D592" s="285"/>
      <c r="E592" s="273">
        <v>-0.0186915887850467</v>
      </c>
    </row>
    <row r="593" ht="19.5" customHeight="1" spans="1:5">
      <c r="A593" s="282" t="s">
        <v>449</v>
      </c>
      <c r="B593" s="291"/>
      <c r="C593" s="284">
        <v>452</v>
      </c>
      <c r="D593" s="285"/>
      <c r="E593" s="273">
        <v>0.13</v>
      </c>
    </row>
    <row r="594" ht="19.5" customHeight="1" spans="1:5">
      <c r="A594" s="294" t="s">
        <v>450</v>
      </c>
      <c r="B594" s="291">
        <v>9089</v>
      </c>
      <c r="C594" s="279">
        <v>14124</v>
      </c>
      <c r="D594" s="285">
        <v>1.55396633292992</v>
      </c>
      <c r="E594" s="273">
        <v>-0.12027405792588</v>
      </c>
    </row>
    <row r="595" ht="19.5" customHeight="1" spans="1:5">
      <c r="A595" s="282" t="s">
        <v>451</v>
      </c>
      <c r="B595" s="291">
        <v>352</v>
      </c>
      <c r="C595" s="284">
        <v>525</v>
      </c>
      <c r="D595" s="285">
        <v>1.49147727272727</v>
      </c>
      <c r="E595" s="273">
        <v>0.277372262773723</v>
      </c>
    </row>
    <row r="596" ht="19.5" customHeight="1" spans="1:5">
      <c r="A596" s="282" t="s">
        <v>36</v>
      </c>
      <c r="B596" s="291">
        <v>144</v>
      </c>
      <c r="C596" s="284">
        <v>480</v>
      </c>
      <c r="D596" s="285">
        <v>3.33333333333333</v>
      </c>
      <c r="E596" s="273">
        <v>0.375358166189112</v>
      </c>
    </row>
    <row r="597" ht="19.5" customHeight="1" spans="1:5">
      <c r="A597" s="282" t="s">
        <v>37</v>
      </c>
      <c r="B597" s="291"/>
      <c r="C597" s="284">
        <v>0</v>
      </c>
      <c r="D597" s="285"/>
      <c r="E597" s="273"/>
    </row>
    <row r="598" ht="19.5" customHeight="1" spans="1:5">
      <c r="A598" s="282" t="s">
        <v>38</v>
      </c>
      <c r="B598" s="291"/>
      <c r="C598" s="284">
        <v>0</v>
      </c>
      <c r="D598" s="285"/>
      <c r="E598" s="273"/>
    </row>
    <row r="599" ht="19.5" customHeight="1" spans="1:5">
      <c r="A599" s="282" t="s">
        <v>452</v>
      </c>
      <c r="B599" s="291"/>
      <c r="C599" s="284">
        <v>0</v>
      </c>
      <c r="D599" s="285"/>
      <c r="E599" s="273"/>
    </row>
    <row r="600" ht="19.5" customHeight="1" spans="1:5">
      <c r="A600" s="282" t="s">
        <v>453</v>
      </c>
      <c r="B600" s="291">
        <v>21</v>
      </c>
      <c r="C600" s="284">
        <v>7</v>
      </c>
      <c r="D600" s="285">
        <v>0.333333333333333</v>
      </c>
      <c r="E600" s="273">
        <v>-0.533333333333333</v>
      </c>
    </row>
    <row r="601" ht="19.5" customHeight="1" spans="1:5">
      <c r="A601" s="282" t="s">
        <v>454</v>
      </c>
      <c r="B601" s="291">
        <v>117</v>
      </c>
      <c r="C601" s="284">
        <v>12</v>
      </c>
      <c r="D601" s="285">
        <v>0.102564102564103</v>
      </c>
      <c r="E601" s="273">
        <v>-0.0769230769230769</v>
      </c>
    </row>
    <row r="602" ht="19.5" customHeight="1" spans="1:5">
      <c r="A602" s="282" t="s">
        <v>455</v>
      </c>
      <c r="B602" s="291"/>
      <c r="C602" s="284">
        <v>0</v>
      </c>
      <c r="D602" s="285"/>
      <c r="E602" s="273">
        <v>-1</v>
      </c>
    </row>
    <row r="603" ht="19.5" customHeight="1" spans="1:5">
      <c r="A603" s="282" t="s">
        <v>79</v>
      </c>
      <c r="B603" s="291"/>
      <c r="C603" s="284">
        <v>0</v>
      </c>
      <c r="D603" s="285"/>
      <c r="E603" s="273">
        <v>-1</v>
      </c>
    </row>
    <row r="604" ht="19.5" customHeight="1" spans="1:5">
      <c r="A604" s="282" t="s">
        <v>456</v>
      </c>
      <c r="B604" s="291">
        <v>70</v>
      </c>
      <c r="C604" s="284">
        <v>26</v>
      </c>
      <c r="D604" s="285">
        <v>0.371428571428571</v>
      </c>
      <c r="E604" s="273">
        <v>1.6</v>
      </c>
    </row>
    <row r="605" ht="19.5" customHeight="1" spans="1:5">
      <c r="A605" s="282" t="s">
        <v>457</v>
      </c>
      <c r="B605" s="291"/>
      <c r="C605" s="284">
        <v>0</v>
      </c>
      <c r="D605" s="285"/>
      <c r="E605" s="273"/>
    </row>
    <row r="606" ht="19.5" customHeight="1" spans="1:5">
      <c r="A606" s="282" t="s">
        <v>458</v>
      </c>
      <c r="B606" s="291"/>
      <c r="C606" s="284">
        <v>0</v>
      </c>
      <c r="D606" s="285"/>
      <c r="E606" s="273">
        <v>-1</v>
      </c>
    </row>
    <row r="607" ht="19.5" customHeight="1" spans="1:5">
      <c r="A607" s="282" t="s">
        <v>459</v>
      </c>
      <c r="B607" s="291"/>
      <c r="C607" s="284">
        <v>0</v>
      </c>
      <c r="D607" s="285"/>
      <c r="E607" s="273"/>
    </row>
    <row r="608" ht="19.5" customHeight="1" spans="1:5">
      <c r="A608" s="282" t="s">
        <v>460</v>
      </c>
      <c r="B608" s="291"/>
      <c r="C608" s="284">
        <v>0</v>
      </c>
      <c r="D608" s="285"/>
      <c r="E608" s="273"/>
    </row>
    <row r="609" ht="19.5" customHeight="1" spans="1:5">
      <c r="A609" s="282" t="s">
        <v>461</v>
      </c>
      <c r="B609" s="291">
        <v>67</v>
      </c>
      <c r="C609" s="284">
        <v>373</v>
      </c>
      <c r="D609" s="285">
        <v>5.56716417910448</v>
      </c>
      <c r="E609" s="273">
        <v>0.0332409972299169</v>
      </c>
    </row>
    <row r="610" ht="19.5" customHeight="1" spans="1:5">
      <c r="A610" s="282" t="s">
        <v>36</v>
      </c>
      <c r="B610" s="291">
        <v>67</v>
      </c>
      <c r="C610" s="284">
        <v>307</v>
      </c>
      <c r="D610" s="285">
        <v>4.58208955223881</v>
      </c>
      <c r="E610" s="273">
        <v>0.0964285714285714</v>
      </c>
    </row>
    <row r="611" ht="19.5" customHeight="1" spans="1:5">
      <c r="A611" s="282" t="s">
        <v>37</v>
      </c>
      <c r="B611" s="291"/>
      <c r="C611" s="284">
        <v>0</v>
      </c>
      <c r="D611" s="285"/>
      <c r="E611" s="273"/>
    </row>
    <row r="612" ht="19.5" customHeight="1" spans="1:5">
      <c r="A612" s="282" t="s">
        <v>38</v>
      </c>
      <c r="B612" s="291"/>
      <c r="C612" s="284">
        <v>0</v>
      </c>
      <c r="D612" s="285"/>
      <c r="E612" s="273"/>
    </row>
    <row r="613" ht="19.5" customHeight="1" spans="1:5">
      <c r="A613" s="282" t="s">
        <v>462</v>
      </c>
      <c r="B613" s="291"/>
      <c r="C613" s="284">
        <v>7</v>
      </c>
      <c r="D613" s="285"/>
      <c r="E613" s="273">
        <v>-0.125</v>
      </c>
    </row>
    <row r="614" ht="19.5" customHeight="1" spans="1:5">
      <c r="A614" s="282" t="s">
        <v>463</v>
      </c>
      <c r="B614" s="291"/>
      <c r="C614" s="284">
        <v>0</v>
      </c>
      <c r="D614" s="285"/>
      <c r="E614" s="273">
        <v>-1</v>
      </c>
    </row>
    <row r="615" ht="19.5" customHeight="1" spans="1:5">
      <c r="A615" s="282" t="s">
        <v>464</v>
      </c>
      <c r="B615" s="291"/>
      <c r="C615" s="284">
        <v>0</v>
      </c>
      <c r="D615" s="285"/>
      <c r="E615" s="273"/>
    </row>
    <row r="616" ht="19.5" customHeight="1" spans="1:5">
      <c r="A616" s="282" t="s">
        <v>465</v>
      </c>
      <c r="B616" s="291"/>
      <c r="C616" s="284">
        <v>23</v>
      </c>
      <c r="D616" s="285"/>
      <c r="E616" s="273">
        <v>-0.303030303030303</v>
      </c>
    </row>
    <row r="617" ht="19.5" customHeight="1" spans="1:5">
      <c r="A617" s="282" t="s">
        <v>466</v>
      </c>
      <c r="B617" s="291"/>
      <c r="C617" s="284">
        <v>0</v>
      </c>
      <c r="D617" s="285"/>
      <c r="E617" s="273"/>
    </row>
    <row r="618" ht="19.5" customHeight="1" spans="1:5">
      <c r="A618" s="282" t="s">
        <v>467</v>
      </c>
      <c r="B618" s="291"/>
      <c r="C618" s="284">
        <v>0</v>
      </c>
      <c r="D618" s="285"/>
      <c r="E618" s="273"/>
    </row>
    <row r="619" ht="19.5" customHeight="1" spans="1:5">
      <c r="A619" s="282" t="s">
        <v>468</v>
      </c>
      <c r="B619" s="291"/>
      <c r="C619" s="284">
        <v>36</v>
      </c>
      <c r="D619" s="285"/>
      <c r="E619" s="273">
        <v>0.0285714285714286</v>
      </c>
    </row>
    <row r="620" ht="19.5" customHeight="1" spans="1:5">
      <c r="A620" s="282" t="s">
        <v>469</v>
      </c>
      <c r="B620" s="291">
        <v>0</v>
      </c>
      <c r="C620" s="284">
        <v>0</v>
      </c>
      <c r="D620" s="285"/>
      <c r="E620" s="273">
        <v>-1</v>
      </c>
    </row>
    <row r="621" ht="19.5" customHeight="1" spans="1:5">
      <c r="A621" s="282" t="s">
        <v>470</v>
      </c>
      <c r="B621" s="291"/>
      <c r="C621" s="284">
        <v>0</v>
      </c>
      <c r="D621" s="285"/>
      <c r="E621" s="273">
        <v>-1</v>
      </c>
    </row>
    <row r="622" ht="19.5" customHeight="1" spans="1:5">
      <c r="A622" s="282" t="s">
        <v>471</v>
      </c>
      <c r="B622" s="291">
        <v>867</v>
      </c>
      <c r="C622" s="284">
        <v>5473</v>
      </c>
      <c r="D622" s="285">
        <v>6.31257208765859</v>
      </c>
      <c r="E622" s="273">
        <v>36.2312925170068</v>
      </c>
    </row>
    <row r="623" ht="19.5" customHeight="1" spans="1:5">
      <c r="A623" s="282" t="s">
        <v>472</v>
      </c>
      <c r="B623" s="291">
        <v>311</v>
      </c>
      <c r="C623" s="284">
        <v>2950</v>
      </c>
      <c r="D623" s="285">
        <v>9.48553054662379</v>
      </c>
      <c r="E623" s="273">
        <v>3.01907356948229</v>
      </c>
    </row>
    <row r="624" ht="19.5" customHeight="1" spans="1:5">
      <c r="A624" s="282" t="s">
        <v>473</v>
      </c>
      <c r="B624" s="291">
        <v>556</v>
      </c>
      <c r="C624" s="284">
        <v>2365</v>
      </c>
      <c r="D624" s="285">
        <v>4.25359712230216</v>
      </c>
      <c r="E624" s="273">
        <v>39.0847457627119</v>
      </c>
    </row>
    <row r="625" ht="19.5" customHeight="1" spans="1:5">
      <c r="A625" s="282" t="s">
        <v>474</v>
      </c>
      <c r="B625" s="291"/>
      <c r="C625" s="284">
        <v>0</v>
      </c>
      <c r="D625" s="285"/>
      <c r="E625" s="273">
        <v>-1</v>
      </c>
    </row>
    <row r="626" ht="19.5" customHeight="1" spans="1:5">
      <c r="A626" s="282" t="s">
        <v>475</v>
      </c>
      <c r="B626" s="291"/>
      <c r="C626" s="284">
        <v>0</v>
      </c>
      <c r="D626" s="285"/>
      <c r="E626" s="273">
        <v>-1</v>
      </c>
    </row>
    <row r="627" ht="19.5" customHeight="1" spans="1:5">
      <c r="A627" s="282" t="s">
        <v>476</v>
      </c>
      <c r="B627" s="291"/>
      <c r="C627" s="284">
        <v>0</v>
      </c>
      <c r="D627" s="285"/>
      <c r="E627" s="273">
        <v>-1</v>
      </c>
    </row>
    <row r="628" ht="19.5" customHeight="1" spans="1:5">
      <c r="A628" s="282" t="s">
        <v>477</v>
      </c>
      <c r="B628" s="291"/>
      <c r="C628" s="284">
        <v>0</v>
      </c>
      <c r="D628" s="285"/>
      <c r="E628" s="273"/>
    </row>
    <row r="629" ht="19.5" customHeight="1" spans="1:5">
      <c r="A629" s="282" t="s">
        <v>478</v>
      </c>
      <c r="B629" s="291"/>
      <c r="C629" s="284">
        <v>158</v>
      </c>
      <c r="D629" s="285"/>
      <c r="E629" s="273"/>
    </row>
    <row r="630" ht="19.5" customHeight="1" spans="1:5">
      <c r="A630" s="282" t="s">
        <v>479</v>
      </c>
      <c r="B630" s="291"/>
      <c r="C630" s="284">
        <v>0</v>
      </c>
      <c r="D630" s="285"/>
      <c r="E630" s="273">
        <v>-1</v>
      </c>
    </row>
    <row r="631" ht="19.5" customHeight="1" spans="1:5">
      <c r="A631" s="282" t="s">
        <v>480</v>
      </c>
      <c r="B631" s="291">
        <v>0</v>
      </c>
      <c r="C631" s="284">
        <v>0</v>
      </c>
      <c r="D631" s="285"/>
      <c r="E631" s="273">
        <v>-1</v>
      </c>
    </row>
    <row r="632" ht="19.5" customHeight="1" spans="1:5">
      <c r="A632" s="282" t="s">
        <v>481</v>
      </c>
      <c r="B632" s="291"/>
      <c r="C632" s="284">
        <v>0</v>
      </c>
      <c r="D632" s="285"/>
      <c r="E632" s="273">
        <v>-1</v>
      </c>
    </row>
    <row r="633" ht="19.5" customHeight="1" spans="1:5">
      <c r="A633" s="282" t="s">
        <v>482</v>
      </c>
      <c r="B633" s="291"/>
      <c r="C633" s="284">
        <v>0</v>
      </c>
      <c r="D633" s="285"/>
      <c r="E633" s="273"/>
    </row>
    <row r="634" ht="19.5" customHeight="1" spans="1:5">
      <c r="A634" s="282" t="s">
        <v>483</v>
      </c>
      <c r="B634" s="291"/>
      <c r="C634" s="284">
        <v>0</v>
      </c>
      <c r="D634" s="285"/>
      <c r="E634" s="273"/>
    </row>
    <row r="635" ht="19.5" customHeight="1" spans="1:5">
      <c r="A635" s="282" t="s">
        <v>484</v>
      </c>
      <c r="B635" s="291">
        <v>1584</v>
      </c>
      <c r="C635" s="284">
        <v>905</v>
      </c>
      <c r="D635" s="285">
        <v>0.571338383838384</v>
      </c>
      <c r="E635" s="273"/>
    </row>
    <row r="636" ht="19.5" customHeight="1" spans="1:5">
      <c r="A636" s="282" t="s">
        <v>485</v>
      </c>
      <c r="B636" s="291"/>
      <c r="C636" s="284">
        <v>0</v>
      </c>
      <c r="D636" s="285"/>
      <c r="E636" s="273"/>
    </row>
    <row r="637" ht="19.5" customHeight="1" spans="1:5">
      <c r="A637" s="282" t="s">
        <v>486</v>
      </c>
      <c r="B637" s="291"/>
      <c r="C637" s="284">
        <v>0</v>
      </c>
      <c r="D637" s="285"/>
      <c r="E637" s="273"/>
    </row>
    <row r="638" ht="19.5" customHeight="1" spans="1:5">
      <c r="A638" s="282" t="s">
        <v>487</v>
      </c>
      <c r="B638" s="291"/>
      <c r="C638" s="284">
        <v>0</v>
      </c>
      <c r="D638" s="285"/>
      <c r="E638" s="273"/>
    </row>
    <row r="639" ht="19.5" customHeight="1" spans="1:5">
      <c r="A639" s="282" t="s">
        <v>488</v>
      </c>
      <c r="B639" s="291"/>
      <c r="C639" s="284">
        <v>10</v>
      </c>
      <c r="D639" s="285"/>
      <c r="E639" s="273">
        <v>1.5</v>
      </c>
    </row>
    <row r="640" ht="19.5" customHeight="1" spans="1:5">
      <c r="A640" s="282" t="s">
        <v>489</v>
      </c>
      <c r="B640" s="291"/>
      <c r="C640" s="284">
        <v>0</v>
      </c>
      <c r="D640" s="285"/>
      <c r="E640" s="273"/>
    </row>
    <row r="641" ht="19.5" customHeight="1" spans="1:5">
      <c r="A641" s="282" t="s">
        <v>490</v>
      </c>
      <c r="B641" s="291"/>
      <c r="C641" s="284">
        <v>0</v>
      </c>
      <c r="D641" s="285"/>
      <c r="E641" s="273"/>
    </row>
    <row r="642" ht="19.5" customHeight="1" spans="1:5">
      <c r="A642" s="282" t="s">
        <v>491</v>
      </c>
      <c r="B642" s="291"/>
      <c r="C642" s="284">
        <v>0</v>
      </c>
      <c r="D642" s="285"/>
      <c r="E642" s="273">
        <v>-1</v>
      </c>
    </row>
    <row r="643" ht="19.5" customHeight="1" spans="1:5">
      <c r="A643" s="282" t="s">
        <v>492</v>
      </c>
      <c r="B643" s="291"/>
      <c r="C643" s="284">
        <v>15</v>
      </c>
      <c r="D643" s="285"/>
      <c r="E643" s="273">
        <v>-0.981458590852905</v>
      </c>
    </row>
    <row r="644" ht="19.5" customHeight="1" spans="1:5">
      <c r="A644" s="282" t="s">
        <v>493</v>
      </c>
      <c r="B644" s="291">
        <v>1584</v>
      </c>
      <c r="C644" s="284">
        <v>880</v>
      </c>
      <c r="D644" s="285">
        <v>0.555555555555556</v>
      </c>
      <c r="E644" s="273"/>
    </row>
    <row r="645" ht="19.5" customHeight="1" spans="1:5">
      <c r="A645" s="282" t="s">
        <v>494</v>
      </c>
      <c r="B645" s="291">
        <v>333</v>
      </c>
      <c r="C645" s="284">
        <v>234</v>
      </c>
      <c r="D645" s="285">
        <v>0.702702702702703</v>
      </c>
      <c r="E645" s="273"/>
    </row>
    <row r="646" ht="19.5" customHeight="1" spans="1:5">
      <c r="A646" s="282" t="s">
        <v>495</v>
      </c>
      <c r="B646" s="291"/>
      <c r="C646" s="284">
        <v>0</v>
      </c>
      <c r="D646" s="285"/>
      <c r="E646" s="273"/>
    </row>
    <row r="647" ht="19.5" customHeight="1" spans="1:5">
      <c r="A647" s="282" t="s">
        <v>496</v>
      </c>
      <c r="B647" s="291"/>
      <c r="C647" s="284">
        <v>0</v>
      </c>
      <c r="D647" s="285"/>
      <c r="E647" s="273">
        <v>-1</v>
      </c>
    </row>
    <row r="648" ht="19.5" customHeight="1" spans="1:5">
      <c r="A648" s="282" t="s">
        <v>497</v>
      </c>
      <c r="B648" s="291"/>
      <c r="C648" s="284">
        <v>0</v>
      </c>
      <c r="D648" s="285"/>
      <c r="E648" s="273"/>
    </row>
    <row r="649" ht="19.5" customHeight="1" spans="1:5">
      <c r="A649" s="282" t="s">
        <v>498</v>
      </c>
      <c r="B649" s="291"/>
      <c r="C649" s="284">
        <v>0</v>
      </c>
      <c r="D649" s="285"/>
      <c r="E649" s="273"/>
    </row>
    <row r="650" ht="19.5" customHeight="1" spans="1:5">
      <c r="A650" s="282" t="s">
        <v>499</v>
      </c>
      <c r="B650" s="291"/>
      <c r="C650" s="284">
        <v>0</v>
      </c>
      <c r="D650" s="285"/>
      <c r="E650" s="273"/>
    </row>
    <row r="651" ht="19.5" customHeight="1" spans="1:5">
      <c r="A651" s="282" t="s">
        <v>500</v>
      </c>
      <c r="B651" s="291"/>
      <c r="C651" s="284">
        <v>0</v>
      </c>
      <c r="D651" s="285"/>
      <c r="E651" s="273"/>
    </row>
    <row r="652" ht="19.5" customHeight="1" spans="1:5">
      <c r="A652" s="282" t="s">
        <v>501</v>
      </c>
      <c r="B652" s="291">
        <v>333</v>
      </c>
      <c r="C652" s="284">
        <v>234</v>
      </c>
      <c r="D652" s="285">
        <v>0.702702702702703</v>
      </c>
      <c r="E652" s="273"/>
    </row>
    <row r="653" ht="19.5" customHeight="1" spans="1:5">
      <c r="A653" s="282" t="s">
        <v>502</v>
      </c>
      <c r="B653" s="291">
        <v>0</v>
      </c>
      <c r="C653" s="284">
        <v>130</v>
      </c>
      <c r="D653" s="285"/>
      <c r="E653" s="273">
        <v>-0.83729662077597</v>
      </c>
    </row>
    <row r="654" ht="19.5" customHeight="1" spans="1:5">
      <c r="A654" s="282" t="s">
        <v>503</v>
      </c>
      <c r="B654" s="291"/>
      <c r="C654" s="284">
        <v>113</v>
      </c>
      <c r="D654" s="285"/>
      <c r="E654" s="273">
        <v>-0.408376963350785</v>
      </c>
    </row>
    <row r="655" ht="19.5" customHeight="1" spans="1:5">
      <c r="A655" s="282" t="s">
        <v>504</v>
      </c>
      <c r="B655" s="291"/>
      <c r="C655" s="284">
        <v>0</v>
      </c>
      <c r="D655" s="285"/>
      <c r="E655" s="273"/>
    </row>
    <row r="656" ht="19.5" customHeight="1" spans="1:5">
      <c r="A656" s="282" t="s">
        <v>505</v>
      </c>
      <c r="B656" s="291"/>
      <c r="C656" s="284">
        <v>0</v>
      </c>
      <c r="D656" s="285"/>
      <c r="E656" s="273"/>
    </row>
    <row r="657" ht="19.5" customHeight="1" spans="1:5">
      <c r="A657" s="282" t="s">
        <v>506</v>
      </c>
      <c r="B657" s="291"/>
      <c r="C657" s="284">
        <v>17</v>
      </c>
      <c r="D657" s="285"/>
      <c r="E657" s="273"/>
    </row>
    <row r="658" ht="19.5" customHeight="1" spans="1:5">
      <c r="A658" s="282" t="s">
        <v>507</v>
      </c>
      <c r="B658" s="291"/>
      <c r="C658" s="284">
        <v>0</v>
      </c>
      <c r="D658" s="285"/>
      <c r="E658" s="273"/>
    </row>
    <row r="659" ht="19.5" customHeight="1" spans="1:5">
      <c r="A659" s="282" t="s">
        <v>508</v>
      </c>
      <c r="B659" s="291">
        <v>104</v>
      </c>
      <c r="C659" s="284">
        <v>439</v>
      </c>
      <c r="D659" s="285">
        <v>4.22115384615385</v>
      </c>
      <c r="E659" s="273"/>
    </row>
    <row r="660" ht="19.5" customHeight="1" spans="1:5">
      <c r="A660" s="282" t="s">
        <v>509</v>
      </c>
      <c r="B660" s="291">
        <v>104</v>
      </c>
      <c r="C660" s="284">
        <v>37</v>
      </c>
      <c r="D660" s="285">
        <v>0.355769230769231</v>
      </c>
      <c r="E660" s="273"/>
    </row>
    <row r="661" ht="19.5" customHeight="1" spans="1:5">
      <c r="A661" s="282" t="s">
        <v>510</v>
      </c>
      <c r="B661" s="291"/>
      <c r="C661" s="284">
        <v>402</v>
      </c>
      <c r="D661" s="285"/>
      <c r="E661" s="273">
        <v>1.10471204188482</v>
      </c>
    </row>
    <row r="662" ht="19.5" customHeight="1" spans="1:5">
      <c r="A662" s="282" t="s">
        <v>511</v>
      </c>
      <c r="B662" s="291"/>
      <c r="C662" s="284">
        <v>0</v>
      </c>
      <c r="D662" s="285"/>
      <c r="E662" s="273">
        <v>-1</v>
      </c>
    </row>
    <row r="663" ht="19.5" customHeight="1" spans="1:5">
      <c r="A663" s="282" t="s">
        <v>512</v>
      </c>
      <c r="B663" s="291"/>
      <c r="C663" s="284">
        <v>0</v>
      </c>
      <c r="D663" s="285"/>
      <c r="E663" s="273">
        <v>-1</v>
      </c>
    </row>
    <row r="664" ht="19.5" customHeight="1" spans="1:5">
      <c r="A664" s="282" t="s">
        <v>513</v>
      </c>
      <c r="B664" s="291"/>
      <c r="C664" s="284">
        <v>0</v>
      </c>
      <c r="D664" s="285"/>
      <c r="E664" s="273"/>
    </row>
    <row r="665" ht="19.5" customHeight="1" spans="1:5">
      <c r="A665" s="282" t="s">
        <v>514</v>
      </c>
      <c r="B665" s="291"/>
      <c r="C665" s="284">
        <v>0</v>
      </c>
      <c r="D665" s="285"/>
      <c r="E665" s="273"/>
    </row>
    <row r="666" ht="19.5" customHeight="1" spans="1:5">
      <c r="A666" s="282" t="s">
        <v>515</v>
      </c>
      <c r="B666" s="291">
        <v>925</v>
      </c>
      <c r="C666" s="284">
        <v>397</v>
      </c>
      <c r="D666" s="285">
        <v>0.429189189189189</v>
      </c>
      <c r="E666" s="273">
        <v>55.7142857142857</v>
      </c>
    </row>
    <row r="667" ht="19.5" customHeight="1" spans="1:5">
      <c r="A667" s="282" t="s">
        <v>36</v>
      </c>
      <c r="B667" s="291">
        <v>117</v>
      </c>
      <c r="C667" s="284">
        <v>347</v>
      </c>
      <c r="D667" s="285">
        <v>2.96581196581197</v>
      </c>
      <c r="E667" s="273"/>
    </row>
    <row r="668" ht="19.5" customHeight="1" spans="1:5">
      <c r="A668" s="282" t="s">
        <v>37</v>
      </c>
      <c r="B668" s="291"/>
      <c r="C668" s="284">
        <v>0</v>
      </c>
      <c r="D668" s="285"/>
      <c r="E668" s="273">
        <v>-1</v>
      </c>
    </row>
    <row r="669" ht="19.5" customHeight="1" spans="1:5">
      <c r="A669" s="282" t="s">
        <v>38</v>
      </c>
      <c r="B669" s="291"/>
      <c r="C669" s="284">
        <v>0</v>
      </c>
      <c r="D669" s="285"/>
      <c r="E669" s="273">
        <v>-1</v>
      </c>
    </row>
    <row r="670" ht="19.5" customHeight="1" spans="1:5">
      <c r="A670" s="282" t="s">
        <v>516</v>
      </c>
      <c r="B670" s="291"/>
      <c r="C670" s="284">
        <v>0</v>
      </c>
      <c r="D670" s="285"/>
      <c r="E670" s="273">
        <v>-1</v>
      </c>
    </row>
    <row r="671" ht="19.5" customHeight="1" spans="1:5">
      <c r="A671" s="282" t="s">
        <v>517</v>
      </c>
      <c r="B671" s="291">
        <v>8</v>
      </c>
      <c r="C671" s="284">
        <v>11</v>
      </c>
      <c r="D671" s="285">
        <v>1.375</v>
      </c>
      <c r="E671" s="273"/>
    </row>
    <row r="672" ht="19.5" customHeight="1" spans="1:5">
      <c r="A672" s="282" t="s">
        <v>518</v>
      </c>
      <c r="B672" s="291"/>
      <c r="C672" s="284">
        <v>0</v>
      </c>
      <c r="D672" s="285"/>
      <c r="E672" s="273">
        <v>-1</v>
      </c>
    </row>
    <row r="673" ht="19.5" customHeight="1" spans="1:5">
      <c r="A673" s="282" t="s">
        <v>519</v>
      </c>
      <c r="B673" s="291"/>
      <c r="C673" s="284">
        <v>0</v>
      </c>
      <c r="D673" s="285"/>
      <c r="E673" s="273"/>
    </row>
    <row r="674" ht="19.5" customHeight="1" spans="1:5">
      <c r="A674" s="282" t="s">
        <v>520</v>
      </c>
      <c r="B674" s="291">
        <v>800</v>
      </c>
      <c r="C674" s="284">
        <v>39</v>
      </c>
      <c r="D674" s="285">
        <v>0.04875</v>
      </c>
      <c r="E674" s="273"/>
    </row>
    <row r="675" ht="19.5" customHeight="1" spans="1:5">
      <c r="A675" s="282" t="s">
        <v>521</v>
      </c>
      <c r="B675" s="291">
        <v>0</v>
      </c>
      <c r="C675" s="284">
        <v>94</v>
      </c>
      <c r="D675" s="285"/>
      <c r="E675" s="273">
        <v>-0.925925925925926</v>
      </c>
    </row>
    <row r="676" ht="19.5" customHeight="1" spans="1:5">
      <c r="A676" s="282" t="s">
        <v>522</v>
      </c>
      <c r="B676" s="291"/>
      <c r="C676" s="284">
        <v>94</v>
      </c>
      <c r="D676" s="285"/>
      <c r="E676" s="273">
        <v>-0.426829268292683</v>
      </c>
    </row>
    <row r="677" ht="19.5" customHeight="1" spans="1:5">
      <c r="A677" s="282" t="s">
        <v>523</v>
      </c>
      <c r="B677" s="291"/>
      <c r="C677" s="284">
        <v>0</v>
      </c>
      <c r="D677" s="285"/>
      <c r="E677" s="273"/>
    </row>
    <row r="678" ht="19.5" customHeight="1" spans="1:5">
      <c r="A678" s="282" t="s">
        <v>524</v>
      </c>
      <c r="B678" s="291"/>
      <c r="C678" s="284">
        <v>0</v>
      </c>
      <c r="D678" s="285"/>
      <c r="E678" s="273"/>
    </row>
    <row r="679" ht="19.5" customHeight="1" spans="1:5">
      <c r="A679" s="282" t="s">
        <v>525</v>
      </c>
      <c r="B679" s="291"/>
      <c r="C679" s="284">
        <v>0</v>
      </c>
      <c r="D679" s="285"/>
      <c r="E679" s="273">
        <v>-1</v>
      </c>
    </row>
    <row r="680" ht="19.5" customHeight="1" spans="1:5">
      <c r="A680" s="282" t="s">
        <v>526</v>
      </c>
      <c r="B680" s="291">
        <v>16</v>
      </c>
      <c r="C680" s="284">
        <v>20</v>
      </c>
      <c r="D680" s="285">
        <v>1.25</v>
      </c>
      <c r="E680" s="273">
        <v>0.666666666666667</v>
      </c>
    </row>
    <row r="681" ht="19.5" customHeight="1" spans="1:5">
      <c r="A681" s="282" t="s">
        <v>36</v>
      </c>
      <c r="B681" s="291">
        <v>16</v>
      </c>
      <c r="C681" s="284">
        <v>20</v>
      </c>
      <c r="D681" s="285">
        <v>1.25</v>
      </c>
      <c r="E681" s="273"/>
    </row>
    <row r="682" ht="19.5" customHeight="1" spans="1:5">
      <c r="A682" s="282" t="s">
        <v>37</v>
      </c>
      <c r="B682" s="291"/>
      <c r="C682" s="284">
        <v>0</v>
      </c>
      <c r="D682" s="285"/>
      <c r="E682" s="273">
        <v>-1</v>
      </c>
    </row>
    <row r="683" ht="19.5" customHeight="1" spans="1:5">
      <c r="A683" s="282" t="s">
        <v>38</v>
      </c>
      <c r="B683" s="291"/>
      <c r="C683" s="284">
        <v>0</v>
      </c>
      <c r="D683" s="285"/>
      <c r="E683" s="273">
        <v>-1</v>
      </c>
    </row>
    <row r="684" ht="19.5" customHeight="1" spans="1:5">
      <c r="A684" s="282" t="s">
        <v>527</v>
      </c>
      <c r="B684" s="291"/>
      <c r="C684" s="284">
        <v>0</v>
      </c>
      <c r="D684" s="285"/>
      <c r="E684" s="273">
        <v>-1</v>
      </c>
    </row>
    <row r="685" ht="19.5" customHeight="1" spans="1:5">
      <c r="A685" s="282" t="s">
        <v>528</v>
      </c>
      <c r="B685" s="291">
        <v>2855</v>
      </c>
      <c r="C685" s="284">
        <v>3582</v>
      </c>
      <c r="D685" s="285">
        <v>1.25464098073555</v>
      </c>
      <c r="E685" s="273"/>
    </row>
    <row r="686" ht="19.5" customHeight="1" spans="1:5">
      <c r="A686" s="282" t="s">
        <v>529</v>
      </c>
      <c r="B686" s="291">
        <v>700</v>
      </c>
      <c r="C686" s="284">
        <v>65</v>
      </c>
      <c r="D686" s="285">
        <v>0.0928571428571429</v>
      </c>
      <c r="E686" s="273"/>
    </row>
    <row r="687" ht="19.5" customHeight="1" spans="1:5">
      <c r="A687" s="282" t="s">
        <v>530</v>
      </c>
      <c r="B687" s="291">
        <v>2155</v>
      </c>
      <c r="C687" s="284">
        <v>3517</v>
      </c>
      <c r="D687" s="285">
        <v>1.63201856148492</v>
      </c>
      <c r="E687" s="273"/>
    </row>
    <row r="688" ht="19.5" customHeight="1" spans="1:5">
      <c r="A688" s="282" t="s">
        <v>531</v>
      </c>
      <c r="B688" s="291">
        <v>30</v>
      </c>
      <c r="C688" s="284">
        <v>10</v>
      </c>
      <c r="D688" s="285">
        <v>0.333333333333333</v>
      </c>
      <c r="E688" s="273">
        <v>-0.473684210526316</v>
      </c>
    </row>
    <row r="689" ht="19.5" customHeight="1" spans="1:5">
      <c r="A689" s="282" t="s">
        <v>532</v>
      </c>
      <c r="B689" s="291"/>
      <c r="C689" s="284">
        <v>0</v>
      </c>
      <c r="D689" s="285"/>
      <c r="E689" s="273">
        <v>-1</v>
      </c>
    </row>
    <row r="690" ht="19.5" customHeight="1" spans="1:5">
      <c r="A690" s="282" t="s">
        <v>533</v>
      </c>
      <c r="B690" s="291">
        <v>30</v>
      </c>
      <c r="C690" s="284">
        <v>10</v>
      </c>
      <c r="D690" s="285">
        <v>0.333333333333333</v>
      </c>
      <c r="E690" s="273"/>
    </row>
    <row r="691" ht="19.5" customHeight="1" spans="1:5">
      <c r="A691" s="282" t="s">
        <v>534</v>
      </c>
      <c r="B691" s="291">
        <v>0</v>
      </c>
      <c r="C691" s="284">
        <v>1</v>
      </c>
      <c r="D691" s="285"/>
      <c r="E691" s="273"/>
    </row>
    <row r="692" ht="19.5" customHeight="1" spans="1:5">
      <c r="A692" s="282" t="s">
        <v>535</v>
      </c>
      <c r="B692" s="291"/>
      <c r="C692" s="284">
        <v>0</v>
      </c>
      <c r="D692" s="285"/>
      <c r="E692" s="273"/>
    </row>
    <row r="693" ht="19.5" customHeight="1" spans="1:5">
      <c r="A693" s="282" t="s">
        <v>536</v>
      </c>
      <c r="B693" s="291"/>
      <c r="C693" s="284">
        <v>1</v>
      </c>
      <c r="D693" s="285"/>
      <c r="E693" s="273">
        <v>-0.99963963963964</v>
      </c>
    </row>
    <row r="694" ht="19.5" customHeight="1" spans="1:5">
      <c r="A694" s="282" t="s">
        <v>537</v>
      </c>
      <c r="B694" s="291">
        <v>0</v>
      </c>
      <c r="C694" s="284">
        <v>0</v>
      </c>
      <c r="D694" s="285"/>
      <c r="E694" s="273">
        <v>-1</v>
      </c>
    </row>
    <row r="695" ht="19.5" customHeight="1" spans="1:5">
      <c r="A695" s="282" t="s">
        <v>538</v>
      </c>
      <c r="B695" s="291"/>
      <c r="C695" s="284">
        <v>0</v>
      </c>
      <c r="D695" s="285"/>
      <c r="E695" s="273">
        <v>-1</v>
      </c>
    </row>
    <row r="696" ht="19.5" customHeight="1" spans="1:5">
      <c r="A696" s="282" t="s">
        <v>539</v>
      </c>
      <c r="B696" s="291"/>
      <c r="C696" s="284">
        <v>0</v>
      </c>
      <c r="D696" s="285"/>
      <c r="E696" s="273">
        <v>-1</v>
      </c>
    </row>
    <row r="697" ht="19.5" customHeight="1" spans="1:5">
      <c r="A697" s="282" t="s">
        <v>540</v>
      </c>
      <c r="B697" s="291">
        <v>0</v>
      </c>
      <c r="C697" s="284">
        <v>0</v>
      </c>
      <c r="D697" s="285"/>
      <c r="E697" s="273">
        <v>-1</v>
      </c>
    </row>
    <row r="698" ht="19.5" customHeight="1" spans="1:5">
      <c r="A698" s="282" t="s">
        <v>541</v>
      </c>
      <c r="B698" s="291"/>
      <c r="C698" s="284">
        <v>0</v>
      </c>
      <c r="D698" s="285"/>
      <c r="E698" s="273">
        <v>-1</v>
      </c>
    </row>
    <row r="699" ht="19.5" customHeight="1" spans="1:5">
      <c r="A699" s="282" t="s">
        <v>542</v>
      </c>
      <c r="B699" s="291"/>
      <c r="C699" s="284">
        <v>0</v>
      </c>
      <c r="D699" s="285"/>
      <c r="E699" s="273">
        <v>-1</v>
      </c>
    </row>
    <row r="700" ht="19.5" customHeight="1" spans="1:5">
      <c r="A700" s="282" t="s">
        <v>543</v>
      </c>
      <c r="B700" s="291">
        <v>1368</v>
      </c>
      <c r="C700" s="284">
        <v>1613</v>
      </c>
      <c r="D700" s="285">
        <v>1.17909356725146</v>
      </c>
      <c r="E700" s="273"/>
    </row>
    <row r="701" ht="19.5" customHeight="1" spans="1:5">
      <c r="A701" s="282" t="s">
        <v>544</v>
      </c>
      <c r="B701" s="291"/>
      <c r="C701" s="284">
        <v>88</v>
      </c>
      <c r="D701" s="285"/>
      <c r="E701" s="273">
        <v>-0.488372093023256</v>
      </c>
    </row>
    <row r="702" ht="19.5" customHeight="1" spans="1:5">
      <c r="A702" s="282" t="s">
        <v>545</v>
      </c>
      <c r="B702" s="291">
        <v>1368</v>
      </c>
      <c r="C702" s="284">
        <v>1511</v>
      </c>
      <c r="D702" s="285">
        <v>1.10453216374269</v>
      </c>
      <c r="E702" s="273">
        <v>29.22</v>
      </c>
    </row>
    <row r="703" ht="19.5" customHeight="1" spans="1:5">
      <c r="A703" s="282" t="s">
        <v>546</v>
      </c>
      <c r="B703" s="291"/>
      <c r="C703" s="284">
        <v>14</v>
      </c>
      <c r="D703" s="285"/>
      <c r="E703" s="273">
        <v>-0.72</v>
      </c>
    </row>
    <row r="704" ht="19.5" customHeight="1" spans="1:5">
      <c r="A704" s="282" t="s">
        <v>547</v>
      </c>
      <c r="B704" s="291">
        <v>588</v>
      </c>
      <c r="C704" s="284">
        <v>320</v>
      </c>
      <c r="D704" s="285">
        <v>0.54421768707483</v>
      </c>
      <c r="E704" s="273"/>
    </row>
    <row r="705" ht="19.5" customHeight="1" spans="1:5">
      <c r="A705" s="282" t="s">
        <v>548</v>
      </c>
      <c r="B705" s="291"/>
      <c r="C705" s="284">
        <v>198</v>
      </c>
      <c r="D705" s="285"/>
      <c r="E705" s="273"/>
    </row>
    <row r="706" ht="19.5" customHeight="1" spans="1:5">
      <c r="A706" s="282" t="s">
        <v>549</v>
      </c>
      <c r="B706" s="291"/>
      <c r="C706" s="284">
        <v>51</v>
      </c>
      <c r="D706" s="285"/>
      <c r="E706" s="273"/>
    </row>
    <row r="707" ht="19.5" customHeight="1" spans="1:5">
      <c r="A707" s="282" t="s">
        <v>550</v>
      </c>
      <c r="B707" s="291"/>
      <c r="C707" s="284">
        <v>69</v>
      </c>
      <c r="D707" s="285"/>
      <c r="E707" s="273"/>
    </row>
    <row r="708" ht="19.5" customHeight="1" spans="1:5">
      <c r="A708" s="282" t="s">
        <v>551</v>
      </c>
      <c r="B708" s="291">
        <v>588</v>
      </c>
      <c r="C708" s="284">
        <v>2</v>
      </c>
      <c r="D708" s="285">
        <v>0.00340136054421769</v>
      </c>
      <c r="E708" s="273">
        <v>-0.9</v>
      </c>
    </row>
    <row r="709" ht="19.5" customHeight="1" spans="1:5">
      <c r="A709" s="282" t="s">
        <v>552</v>
      </c>
      <c r="B709" s="291"/>
      <c r="C709" s="284">
        <v>8</v>
      </c>
      <c r="D709" s="285"/>
      <c r="E709" s="273">
        <v>-0.6</v>
      </c>
    </row>
    <row r="710" ht="19.5" customHeight="1" spans="1:5">
      <c r="A710" s="282" t="s">
        <v>553</v>
      </c>
      <c r="B710" s="291"/>
      <c r="C710" s="284">
        <v>8</v>
      </c>
      <c r="D710" s="285"/>
      <c r="E710" s="273">
        <v>-0.999301187980433</v>
      </c>
    </row>
    <row r="711" ht="19.5" customHeight="1" spans="1:5">
      <c r="A711" s="294" t="s">
        <v>554</v>
      </c>
      <c r="B711" s="291">
        <v>14177</v>
      </c>
      <c r="C711" s="279">
        <v>15501</v>
      </c>
      <c r="D711" s="285">
        <v>1.09339070325175</v>
      </c>
      <c r="E711" s="273">
        <v>30.7643442622951</v>
      </c>
    </row>
    <row r="712" ht="19.5" customHeight="1" spans="1:5">
      <c r="A712" s="282" t="s">
        <v>555</v>
      </c>
      <c r="B712" s="291">
        <v>292</v>
      </c>
      <c r="C712" s="284">
        <v>382</v>
      </c>
      <c r="D712" s="285">
        <v>1.30821917808219</v>
      </c>
      <c r="E712" s="273">
        <v>-0.217213114754098</v>
      </c>
    </row>
    <row r="713" ht="19.5" customHeight="1" spans="1:5">
      <c r="A713" s="282" t="s">
        <v>36</v>
      </c>
      <c r="B713" s="291">
        <v>292</v>
      </c>
      <c r="C713" s="284">
        <v>382</v>
      </c>
      <c r="D713" s="285">
        <v>1.30821917808219</v>
      </c>
      <c r="E713" s="273"/>
    </row>
    <row r="714" ht="19.5" customHeight="1" spans="1:5">
      <c r="A714" s="282" t="s">
        <v>37</v>
      </c>
      <c r="B714" s="291"/>
      <c r="C714" s="284">
        <v>0</v>
      </c>
      <c r="D714" s="285"/>
      <c r="E714" s="273"/>
    </row>
    <row r="715" ht="19.5" customHeight="1" spans="1:5">
      <c r="A715" s="282" t="s">
        <v>38</v>
      </c>
      <c r="B715" s="291"/>
      <c r="C715" s="284">
        <v>0</v>
      </c>
      <c r="D715" s="285"/>
      <c r="E715" s="273"/>
    </row>
    <row r="716" ht="19.5" customHeight="1" spans="1:5">
      <c r="A716" s="282" t="s">
        <v>556</v>
      </c>
      <c r="B716" s="291"/>
      <c r="C716" s="284">
        <v>0</v>
      </c>
      <c r="D716" s="285"/>
      <c r="E716" s="273">
        <v>-1</v>
      </c>
    </row>
    <row r="717" ht="19.5" customHeight="1" spans="1:5">
      <c r="A717" s="282" t="s">
        <v>557</v>
      </c>
      <c r="B717" s="291">
        <v>710</v>
      </c>
      <c r="C717" s="284">
        <v>5469</v>
      </c>
      <c r="D717" s="285">
        <v>7.70281690140845</v>
      </c>
      <c r="E717" s="273">
        <v>1.3882096069869</v>
      </c>
    </row>
    <row r="718" ht="19.5" customHeight="1" spans="1:5">
      <c r="A718" s="282" t="s">
        <v>558</v>
      </c>
      <c r="B718" s="291">
        <v>440</v>
      </c>
      <c r="C718" s="284">
        <v>4470</v>
      </c>
      <c r="D718" s="285">
        <v>10.1590909090909</v>
      </c>
      <c r="E718" s="273">
        <v>8.69631236442516</v>
      </c>
    </row>
    <row r="719" ht="19.5" customHeight="1" spans="1:5">
      <c r="A719" s="282" t="s">
        <v>559</v>
      </c>
      <c r="B719" s="291">
        <v>270</v>
      </c>
      <c r="C719" s="284">
        <v>539</v>
      </c>
      <c r="D719" s="285">
        <v>1.9962962962963</v>
      </c>
      <c r="E719" s="273"/>
    </row>
    <row r="720" ht="19.5" customHeight="1" spans="1:5">
      <c r="A720" s="282" t="s">
        <v>560</v>
      </c>
      <c r="B720" s="291"/>
      <c r="C720" s="284">
        <v>0</v>
      </c>
      <c r="D720" s="285"/>
      <c r="E720" s="273"/>
    </row>
    <row r="721" ht="19.5" customHeight="1" spans="1:5">
      <c r="A721" s="282" t="s">
        <v>561</v>
      </c>
      <c r="B721" s="291"/>
      <c r="C721" s="284">
        <v>0</v>
      </c>
      <c r="D721" s="285"/>
      <c r="E721" s="273"/>
    </row>
    <row r="722" ht="19.5" customHeight="1" spans="1:5">
      <c r="A722" s="282" t="s">
        <v>562</v>
      </c>
      <c r="B722" s="291"/>
      <c r="C722" s="284">
        <v>0</v>
      </c>
      <c r="D722" s="285"/>
      <c r="E722" s="273"/>
    </row>
    <row r="723" ht="19.5" customHeight="1" spans="1:5">
      <c r="A723" s="282" t="s">
        <v>563</v>
      </c>
      <c r="B723" s="291"/>
      <c r="C723" s="284">
        <v>0</v>
      </c>
      <c r="D723" s="285"/>
      <c r="E723" s="273"/>
    </row>
    <row r="724" ht="19.5" customHeight="1" spans="1:5">
      <c r="A724" s="282" t="s">
        <v>564</v>
      </c>
      <c r="B724" s="291"/>
      <c r="C724" s="284">
        <v>0</v>
      </c>
      <c r="D724" s="285"/>
      <c r="E724" s="273"/>
    </row>
    <row r="725" ht="19.5" customHeight="1" spans="1:5">
      <c r="A725" s="282" t="s">
        <v>565</v>
      </c>
      <c r="B725" s="291"/>
      <c r="C725" s="284">
        <v>0</v>
      </c>
      <c r="D725" s="285"/>
      <c r="E725" s="273"/>
    </row>
    <row r="726" ht="19.5" customHeight="1" spans="1:5">
      <c r="A726" s="282" t="s">
        <v>566</v>
      </c>
      <c r="B726" s="291"/>
      <c r="C726" s="284">
        <v>0</v>
      </c>
      <c r="D726" s="285"/>
      <c r="E726" s="273"/>
    </row>
    <row r="727" ht="19.5" customHeight="1" spans="1:5">
      <c r="A727" s="282" t="s">
        <v>567</v>
      </c>
      <c r="B727" s="291"/>
      <c r="C727" s="284">
        <v>0</v>
      </c>
      <c r="D727" s="285"/>
      <c r="E727" s="273"/>
    </row>
    <row r="728" ht="19.5" customHeight="1" spans="1:5">
      <c r="A728" s="282" t="s">
        <v>568</v>
      </c>
      <c r="B728" s="291"/>
      <c r="C728" s="284">
        <v>0</v>
      </c>
      <c r="D728" s="285"/>
      <c r="E728" s="273">
        <v>-1</v>
      </c>
    </row>
    <row r="729" ht="19.5" customHeight="1" spans="1:5">
      <c r="A729" s="282" t="s">
        <v>569</v>
      </c>
      <c r="B729" s="291"/>
      <c r="C729" s="284">
        <v>460</v>
      </c>
      <c r="D729" s="285"/>
      <c r="E729" s="273">
        <v>-0.62202136400986</v>
      </c>
    </row>
    <row r="730" ht="19.5" customHeight="1" spans="1:5">
      <c r="A730" s="282" t="s">
        <v>570</v>
      </c>
      <c r="B730" s="291">
        <v>1081</v>
      </c>
      <c r="C730" s="284">
        <v>1116</v>
      </c>
      <c r="D730" s="285">
        <v>1.03237742830712</v>
      </c>
      <c r="E730" s="273">
        <v>371</v>
      </c>
    </row>
    <row r="731" ht="19.5" customHeight="1" spans="1:5">
      <c r="A731" s="282" t="s">
        <v>571</v>
      </c>
      <c r="B731" s="291">
        <v>64</v>
      </c>
      <c r="C731" s="284">
        <v>48</v>
      </c>
      <c r="D731" s="285">
        <v>0.75</v>
      </c>
      <c r="E731" s="273">
        <v>-0.954674220963173</v>
      </c>
    </row>
    <row r="732" ht="19.5" customHeight="1" spans="1:5">
      <c r="A732" s="282" t="s">
        <v>572</v>
      </c>
      <c r="B732" s="291">
        <v>737</v>
      </c>
      <c r="C732" s="284">
        <v>833</v>
      </c>
      <c r="D732" s="285">
        <v>1.13025780189959</v>
      </c>
      <c r="E732" s="273">
        <v>4.3741935483871</v>
      </c>
    </row>
    <row r="733" ht="19.5" customHeight="1" spans="1:5">
      <c r="A733" s="282" t="s">
        <v>573</v>
      </c>
      <c r="B733" s="291">
        <v>280</v>
      </c>
      <c r="C733" s="284">
        <v>235</v>
      </c>
      <c r="D733" s="285">
        <v>0.839285714285714</v>
      </c>
      <c r="E733" s="273">
        <v>-0.80546357615894</v>
      </c>
    </row>
    <row r="734" ht="19.5" customHeight="1" spans="1:5">
      <c r="A734" s="282" t="s">
        <v>574</v>
      </c>
      <c r="B734" s="291">
        <v>1073</v>
      </c>
      <c r="C734" s="284">
        <v>2229</v>
      </c>
      <c r="D734" s="285">
        <v>2.07735321528425</v>
      </c>
      <c r="E734" s="273">
        <v>11.1803278688525</v>
      </c>
    </row>
    <row r="735" ht="19.5" customHeight="1" spans="1:5">
      <c r="A735" s="282" t="s">
        <v>575</v>
      </c>
      <c r="B735" s="291">
        <v>159</v>
      </c>
      <c r="C735" s="284">
        <v>197</v>
      </c>
      <c r="D735" s="285">
        <v>1.23899371069182</v>
      </c>
      <c r="E735" s="273">
        <v>0.858490566037736</v>
      </c>
    </row>
    <row r="736" ht="19.5" customHeight="1" spans="1:5">
      <c r="A736" s="282" t="s">
        <v>576</v>
      </c>
      <c r="B736" s="291">
        <v>102</v>
      </c>
      <c r="C736" s="284">
        <v>104</v>
      </c>
      <c r="D736" s="285">
        <v>1.01960784313725</v>
      </c>
      <c r="E736" s="273">
        <v>-0.687687687687688</v>
      </c>
    </row>
    <row r="737" ht="19.5" customHeight="1" spans="1:5">
      <c r="A737" s="282" t="s">
        <v>577</v>
      </c>
      <c r="B737" s="291">
        <v>225</v>
      </c>
      <c r="C737" s="284">
        <v>1217</v>
      </c>
      <c r="D737" s="285">
        <v>5.40888888888889</v>
      </c>
      <c r="E737" s="273"/>
    </row>
    <row r="738" ht="19.5" customHeight="1" spans="1:5">
      <c r="A738" s="282" t="s">
        <v>578</v>
      </c>
      <c r="B738" s="291"/>
      <c r="C738" s="284">
        <v>0</v>
      </c>
      <c r="D738" s="285"/>
      <c r="E738" s="273"/>
    </row>
    <row r="739" ht="19.5" customHeight="1" spans="1:5">
      <c r="A739" s="282" t="s">
        <v>579</v>
      </c>
      <c r="B739" s="291"/>
      <c r="C739" s="284">
        <v>0</v>
      </c>
      <c r="D739" s="285"/>
      <c r="E739" s="273"/>
    </row>
    <row r="740" ht="19.5" customHeight="1" spans="1:5">
      <c r="A740" s="282" t="s">
        <v>580</v>
      </c>
      <c r="B740" s="291"/>
      <c r="C740" s="284">
        <v>0</v>
      </c>
      <c r="D740" s="285"/>
      <c r="E740" s="273"/>
    </row>
    <row r="741" ht="19.5" customHeight="1" spans="1:5">
      <c r="A741" s="282" t="s">
        <v>581</v>
      </c>
      <c r="B741" s="291"/>
      <c r="C741" s="284">
        <v>0</v>
      </c>
      <c r="D741" s="285"/>
      <c r="E741" s="273">
        <v>-1</v>
      </c>
    </row>
    <row r="742" ht="19.5" customHeight="1" spans="1:5">
      <c r="A742" s="282" t="s">
        <v>582</v>
      </c>
      <c r="B742" s="291">
        <v>587</v>
      </c>
      <c r="C742" s="284">
        <v>572</v>
      </c>
      <c r="D742" s="285">
        <v>0.974446337308348</v>
      </c>
      <c r="E742" s="273">
        <v>3.61290322580645</v>
      </c>
    </row>
    <row r="743" ht="19.5" customHeight="1" spans="1:5">
      <c r="A743" s="282" t="s">
        <v>583</v>
      </c>
      <c r="B743" s="291"/>
      <c r="C743" s="284">
        <v>139</v>
      </c>
      <c r="D743" s="285"/>
      <c r="E743" s="273"/>
    </row>
    <row r="744" ht="19.5" customHeight="1" spans="1:5">
      <c r="A744" s="282" t="s">
        <v>584</v>
      </c>
      <c r="B744" s="291"/>
      <c r="C744" s="284">
        <v>0</v>
      </c>
      <c r="D744" s="285"/>
      <c r="E744" s="273"/>
    </row>
    <row r="745" ht="19.5" customHeight="1" spans="1:5">
      <c r="A745" s="282" t="s">
        <v>585</v>
      </c>
      <c r="B745" s="291"/>
      <c r="C745" s="284">
        <v>0</v>
      </c>
      <c r="D745" s="285"/>
      <c r="E745" s="273">
        <v>-1</v>
      </c>
    </row>
    <row r="746" ht="19.5" customHeight="1" spans="1:5">
      <c r="A746" s="282" t="s">
        <v>586</v>
      </c>
      <c r="B746" s="291">
        <v>0</v>
      </c>
      <c r="C746" s="284">
        <v>50</v>
      </c>
      <c r="D746" s="285"/>
      <c r="E746" s="273"/>
    </row>
    <row r="747" ht="19.5" customHeight="1" spans="1:5">
      <c r="A747" s="282" t="s">
        <v>587</v>
      </c>
      <c r="B747" s="291"/>
      <c r="C747" s="284">
        <v>50</v>
      </c>
      <c r="D747" s="285"/>
      <c r="E747" s="273"/>
    </row>
    <row r="748" ht="19.5" customHeight="1" spans="1:5">
      <c r="A748" s="282" t="s">
        <v>588</v>
      </c>
      <c r="B748" s="291"/>
      <c r="C748" s="284">
        <v>0</v>
      </c>
      <c r="D748" s="285"/>
      <c r="E748" s="273">
        <v>-1</v>
      </c>
    </row>
    <row r="749" ht="19.5" customHeight="1" spans="1:5">
      <c r="A749" s="282" t="s">
        <v>589</v>
      </c>
      <c r="B749" s="291">
        <v>543</v>
      </c>
      <c r="C749" s="284">
        <v>267</v>
      </c>
      <c r="D749" s="285">
        <v>0.49171270718232</v>
      </c>
      <c r="E749" s="273">
        <v>13.8333333333333</v>
      </c>
    </row>
    <row r="750" ht="19.5" customHeight="1" spans="1:5">
      <c r="A750" s="282" t="s">
        <v>590</v>
      </c>
      <c r="B750" s="291">
        <v>453</v>
      </c>
      <c r="C750" s="284">
        <v>59</v>
      </c>
      <c r="D750" s="285">
        <v>0.130242825607064</v>
      </c>
      <c r="E750" s="273">
        <v>-0.982223561313649</v>
      </c>
    </row>
    <row r="751" ht="19.5" customHeight="1" spans="1:5">
      <c r="A751" s="282" t="s">
        <v>591</v>
      </c>
      <c r="B751" s="291"/>
      <c r="C751" s="284">
        <v>1</v>
      </c>
      <c r="D751" s="285"/>
      <c r="E751" s="273">
        <v>-0.996466431095406</v>
      </c>
    </row>
    <row r="752" ht="19.5" customHeight="1" spans="1:5">
      <c r="A752" s="282" t="s">
        <v>592</v>
      </c>
      <c r="B752" s="291">
        <v>90</v>
      </c>
      <c r="C752" s="284">
        <v>207</v>
      </c>
      <c r="D752" s="285">
        <v>2.3</v>
      </c>
      <c r="E752" s="273">
        <v>-0.107758620689655</v>
      </c>
    </row>
    <row r="753" ht="19.5" customHeight="1" spans="1:5">
      <c r="A753" s="282" t="s">
        <v>593</v>
      </c>
      <c r="B753" s="291">
        <v>397</v>
      </c>
      <c r="C753" s="284">
        <v>428</v>
      </c>
      <c r="D753" s="285">
        <v>1.07808564231738</v>
      </c>
      <c r="E753" s="273"/>
    </row>
    <row r="754" ht="19.5" customHeight="1" spans="1:5">
      <c r="A754" s="282" t="s">
        <v>36</v>
      </c>
      <c r="B754" s="291">
        <v>356</v>
      </c>
      <c r="C754" s="284">
        <v>407</v>
      </c>
      <c r="D754" s="285">
        <v>1.14325842696629</v>
      </c>
      <c r="E754" s="273">
        <v>21.6111111111111</v>
      </c>
    </row>
    <row r="755" ht="19.5" customHeight="1" spans="1:5">
      <c r="A755" s="282" t="s">
        <v>37</v>
      </c>
      <c r="B755" s="291"/>
      <c r="C755" s="284">
        <v>0</v>
      </c>
      <c r="D755" s="285"/>
      <c r="E755" s="273">
        <v>-1</v>
      </c>
    </row>
    <row r="756" ht="19.5" customHeight="1" spans="1:5">
      <c r="A756" s="282" t="s">
        <v>38</v>
      </c>
      <c r="B756" s="291"/>
      <c r="C756" s="284">
        <v>0</v>
      </c>
      <c r="D756" s="285"/>
      <c r="E756" s="273">
        <v>-1</v>
      </c>
    </row>
    <row r="757" ht="19.5" customHeight="1" spans="1:5">
      <c r="A757" s="282" t="s">
        <v>594</v>
      </c>
      <c r="B757" s="291"/>
      <c r="C757" s="284">
        <v>0</v>
      </c>
      <c r="D757" s="285"/>
      <c r="E757" s="273"/>
    </row>
    <row r="758" ht="19.5" customHeight="1" spans="1:5">
      <c r="A758" s="282" t="s">
        <v>595</v>
      </c>
      <c r="B758" s="291"/>
      <c r="C758" s="284">
        <v>0</v>
      </c>
      <c r="D758" s="285"/>
      <c r="E758" s="273">
        <v>-1</v>
      </c>
    </row>
    <row r="759" ht="19.5" customHeight="1" spans="1:5">
      <c r="A759" s="282" t="s">
        <v>596</v>
      </c>
      <c r="B759" s="291"/>
      <c r="C759" s="284">
        <v>0</v>
      </c>
      <c r="D759" s="285"/>
      <c r="E759" s="273">
        <v>-1</v>
      </c>
    </row>
    <row r="760" ht="19.5" customHeight="1" spans="1:5">
      <c r="A760" s="282" t="s">
        <v>597</v>
      </c>
      <c r="B760" s="291"/>
      <c r="C760" s="284">
        <v>0</v>
      </c>
      <c r="D760" s="285"/>
      <c r="E760" s="273">
        <v>-1</v>
      </c>
    </row>
    <row r="761" ht="19.5" customHeight="1" spans="1:5">
      <c r="A761" s="282" t="s">
        <v>45</v>
      </c>
      <c r="B761" s="291"/>
      <c r="C761" s="284">
        <v>0</v>
      </c>
      <c r="D761" s="285"/>
      <c r="E761" s="273">
        <v>-1</v>
      </c>
    </row>
    <row r="762" ht="19.5" customHeight="1" spans="1:5">
      <c r="A762" s="282" t="s">
        <v>598</v>
      </c>
      <c r="B762" s="291">
        <v>41</v>
      </c>
      <c r="C762" s="284">
        <v>21</v>
      </c>
      <c r="D762" s="285">
        <v>0.51219512195122</v>
      </c>
      <c r="E762" s="273">
        <v>-0.951945080091533</v>
      </c>
    </row>
    <row r="763" ht="19.5" customHeight="1" spans="1:5">
      <c r="A763" s="282" t="s">
        <v>599</v>
      </c>
      <c r="B763" s="291">
        <v>0</v>
      </c>
      <c r="C763" s="284">
        <v>424</v>
      </c>
      <c r="D763" s="285"/>
      <c r="E763" s="273">
        <v>0.0653266331658292</v>
      </c>
    </row>
    <row r="764" ht="19.5" customHeight="1" spans="1:5">
      <c r="A764" s="282" t="s">
        <v>600</v>
      </c>
      <c r="B764" s="291"/>
      <c r="C764" s="284">
        <v>0</v>
      </c>
      <c r="D764" s="285"/>
      <c r="E764" s="273"/>
    </row>
    <row r="765" ht="19.5" customHeight="1" spans="1:5">
      <c r="A765" s="282" t="s">
        <v>601</v>
      </c>
      <c r="B765" s="291"/>
      <c r="C765" s="284">
        <v>0</v>
      </c>
      <c r="D765" s="285"/>
      <c r="E765" s="273"/>
    </row>
    <row r="766" ht="19.5" customHeight="1" spans="1:5">
      <c r="A766" s="282" t="s">
        <v>602</v>
      </c>
      <c r="B766" s="291"/>
      <c r="C766" s="284">
        <v>413</v>
      </c>
      <c r="D766" s="285"/>
      <c r="E766" s="273"/>
    </row>
    <row r="767" ht="19.5" customHeight="1" spans="1:5">
      <c r="A767" s="282" t="s">
        <v>603</v>
      </c>
      <c r="B767" s="291"/>
      <c r="C767" s="284">
        <v>11</v>
      </c>
      <c r="D767" s="285"/>
      <c r="E767" s="273"/>
    </row>
    <row r="768" ht="19.5" customHeight="1" spans="1:5">
      <c r="A768" s="282" t="s">
        <v>604</v>
      </c>
      <c r="B768" s="291">
        <v>9609</v>
      </c>
      <c r="C768" s="284">
        <v>4816</v>
      </c>
      <c r="D768" s="285">
        <v>0.501196794671662</v>
      </c>
      <c r="E768" s="273"/>
    </row>
    <row r="769" ht="19.5" customHeight="1" spans="1:5">
      <c r="A769" s="282" t="s">
        <v>605</v>
      </c>
      <c r="B769" s="291"/>
      <c r="C769" s="284">
        <v>758</v>
      </c>
      <c r="D769" s="285"/>
      <c r="E769" s="273"/>
    </row>
    <row r="770" ht="19.5" customHeight="1" spans="1:5">
      <c r="A770" s="282" t="s">
        <v>606</v>
      </c>
      <c r="B770" s="291">
        <v>9609</v>
      </c>
      <c r="C770" s="284">
        <v>3846</v>
      </c>
      <c r="D770" s="285">
        <v>0.400249765844521</v>
      </c>
      <c r="E770" s="273"/>
    </row>
    <row r="771" ht="19.5" customHeight="1" spans="1:5">
      <c r="A771" s="282" t="s">
        <v>607</v>
      </c>
      <c r="B771" s="291"/>
      <c r="C771" s="284">
        <v>192</v>
      </c>
      <c r="D771" s="285"/>
      <c r="E771" s="273">
        <v>3.92307692307692</v>
      </c>
    </row>
    <row r="772" ht="19.5" customHeight="1" spans="1:5">
      <c r="A772" s="282" t="s">
        <v>608</v>
      </c>
      <c r="B772" s="291"/>
      <c r="C772" s="284">
        <v>20</v>
      </c>
      <c r="D772" s="285"/>
      <c r="E772" s="273">
        <v>-0.927272727272727</v>
      </c>
    </row>
    <row r="773" ht="19.5" customHeight="1" spans="1:5">
      <c r="A773" s="282" t="s">
        <v>609</v>
      </c>
      <c r="B773" s="291"/>
      <c r="C773" s="284">
        <v>0</v>
      </c>
      <c r="D773" s="285"/>
      <c r="E773" s="273">
        <v>-1</v>
      </c>
    </row>
    <row r="774" ht="19.5" customHeight="1" spans="1:5">
      <c r="A774" s="282" t="s">
        <v>610</v>
      </c>
      <c r="B774" s="291">
        <v>465</v>
      </c>
      <c r="C774" s="284">
        <v>282</v>
      </c>
      <c r="D774" s="285">
        <v>0.606451612903226</v>
      </c>
      <c r="E774" s="273">
        <v>-0.875770925110132</v>
      </c>
    </row>
    <row r="775" ht="19.5" customHeight="1" spans="1:5">
      <c r="A775" s="282" t="s">
        <v>611</v>
      </c>
      <c r="B775" s="291">
        <v>465</v>
      </c>
      <c r="C775" s="284">
        <v>282</v>
      </c>
      <c r="D775" s="285">
        <v>0.606451612903226</v>
      </c>
      <c r="E775" s="273">
        <v>0.311627906976744</v>
      </c>
    </row>
    <row r="776" ht="19.5" customHeight="1" spans="1:5">
      <c r="A776" s="282" t="s">
        <v>612</v>
      </c>
      <c r="B776" s="291"/>
      <c r="C776" s="284">
        <v>0</v>
      </c>
      <c r="D776" s="285"/>
      <c r="E776" s="273">
        <v>-1</v>
      </c>
    </row>
    <row r="777" ht="19.5" customHeight="1" spans="1:5">
      <c r="A777" s="282" t="s">
        <v>613</v>
      </c>
      <c r="B777" s="291"/>
      <c r="C777" s="284">
        <v>0</v>
      </c>
      <c r="D777" s="285"/>
      <c r="E777" s="273"/>
    </row>
    <row r="778" ht="19.5" customHeight="1" spans="1:5">
      <c r="A778" s="282" t="s">
        <v>614</v>
      </c>
      <c r="B778" s="291">
        <v>7</v>
      </c>
      <c r="C778" s="284">
        <v>28</v>
      </c>
      <c r="D778" s="285">
        <v>4</v>
      </c>
      <c r="E778" s="273"/>
    </row>
    <row r="779" ht="19.5" customHeight="1" spans="1:5">
      <c r="A779" s="282" t="s">
        <v>615</v>
      </c>
      <c r="B779" s="291">
        <v>7</v>
      </c>
      <c r="C779" s="284">
        <v>28</v>
      </c>
      <c r="D779" s="285">
        <v>4</v>
      </c>
      <c r="E779" s="273"/>
    </row>
    <row r="780" ht="19.5" customHeight="1" spans="1:5">
      <c r="A780" s="282" t="s">
        <v>616</v>
      </c>
      <c r="B780" s="291"/>
      <c r="C780" s="284">
        <v>0</v>
      </c>
      <c r="D780" s="285"/>
      <c r="E780" s="273"/>
    </row>
    <row r="781" ht="19.5" customHeight="1" spans="1:5">
      <c r="A781" s="282" t="s">
        <v>617</v>
      </c>
      <c r="B781" s="291"/>
      <c r="C781" s="284">
        <v>10</v>
      </c>
      <c r="D781" s="285"/>
      <c r="E781" s="273"/>
    </row>
    <row r="782" ht="19.5" customHeight="1" spans="1:5">
      <c r="A782" s="282" t="s">
        <v>618</v>
      </c>
      <c r="B782" s="291"/>
      <c r="C782" s="284">
        <v>10</v>
      </c>
      <c r="D782" s="285"/>
      <c r="E782" s="273"/>
    </row>
    <row r="783" s="265" customFormat="1" ht="19.5" customHeight="1" spans="1:5">
      <c r="A783" s="294" t="s">
        <v>619</v>
      </c>
      <c r="B783" s="291">
        <v>353</v>
      </c>
      <c r="C783" s="279">
        <v>10773</v>
      </c>
      <c r="D783" s="285">
        <v>30.5184135977337</v>
      </c>
      <c r="E783" s="273"/>
    </row>
    <row r="784" ht="19.5" customHeight="1" spans="1:5">
      <c r="A784" s="282" t="s">
        <v>620</v>
      </c>
      <c r="B784" s="291">
        <v>173</v>
      </c>
      <c r="C784" s="284">
        <v>312</v>
      </c>
      <c r="D784" s="285">
        <v>1.80346820809249</v>
      </c>
      <c r="E784" s="273"/>
    </row>
    <row r="785" ht="19.5" customHeight="1" spans="1:5">
      <c r="A785" s="282" t="s">
        <v>36</v>
      </c>
      <c r="B785" s="291">
        <v>173</v>
      </c>
      <c r="C785" s="284">
        <v>312</v>
      </c>
      <c r="D785" s="285">
        <v>1.80346820809249</v>
      </c>
      <c r="E785" s="273"/>
    </row>
    <row r="786" ht="19.5" customHeight="1" spans="1:5">
      <c r="A786" s="282" t="s">
        <v>37</v>
      </c>
      <c r="B786" s="291"/>
      <c r="C786" s="284">
        <v>0</v>
      </c>
      <c r="D786" s="285"/>
      <c r="E786" s="273"/>
    </row>
    <row r="787" ht="19.5" customHeight="1" spans="1:5">
      <c r="A787" s="282" t="s">
        <v>38</v>
      </c>
      <c r="B787" s="291"/>
      <c r="C787" s="284">
        <v>0</v>
      </c>
      <c r="D787" s="285"/>
      <c r="E787" s="273"/>
    </row>
    <row r="788" ht="19.5" customHeight="1" spans="1:5">
      <c r="A788" s="282" t="s">
        <v>621</v>
      </c>
      <c r="B788" s="291"/>
      <c r="C788" s="284">
        <v>0</v>
      </c>
      <c r="D788" s="285"/>
      <c r="E788" s="273">
        <v>-1</v>
      </c>
    </row>
    <row r="789" ht="19.5" customHeight="1" spans="1:5">
      <c r="A789" s="282" t="s">
        <v>622</v>
      </c>
      <c r="B789" s="291"/>
      <c r="C789" s="284">
        <v>0</v>
      </c>
      <c r="D789" s="285"/>
      <c r="E789" s="273">
        <v>-1</v>
      </c>
    </row>
    <row r="790" ht="19.5" customHeight="1" spans="1:5">
      <c r="A790" s="282" t="s">
        <v>623</v>
      </c>
      <c r="B790" s="291"/>
      <c r="C790" s="284">
        <v>0</v>
      </c>
      <c r="D790" s="285"/>
      <c r="E790" s="273"/>
    </row>
    <row r="791" ht="19.5" customHeight="1" spans="1:5">
      <c r="A791" s="282" t="s">
        <v>624</v>
      </c>
      <c r="B791" s="291"/>
      <c r="C791" s="284">
        <v>0</v>
      </c>
      <c r="D791" s="285"/>
      <c r="E791" s="273"/>
    </row>
    <row r="792" ht="19.5" customHeight="1" spans="1:5">
      <c r="A792" s="282" t="s">
        <v>625</v>
      </c>
      <c r="B792" s="291"/>
      <c r="C792" s="284">
        <v>0</v>
      </c>
      <c r="D792" s="285"/>
      <c r="E792" s="273"/>
    </row>
    <row r="793" ht="19.5" customHeight="1" spans="1:5">
      <c r="A793" s="282" t="s">
        <v>626</v>
      </c>
      <c r="B793" s="291">
        <v>0</v>
      </c>
      <c r="C793" s="284">
        <v>35</v>
      </c>
      <c r="D793" s="285"/>
      <c r="E793" s="273"/>
    </row>
    <row r="794" ht="19.5" customHeight="1" spans="1:5">
      <c r="A794" s="282" t="s">
        <v>627</v>
      </c>
      <c r="B794" s="291"/>
      <c r="C794" s="284">
        <v>0</v>
      </c>
      <c r="D794" s="285"/>
      <c r="E794" s="273"/>
    </row>
    <row r="795" ht="19.5" customHeight="1" spans="1:5">
      <c r="A795" s="282" t="s">
        <v>628</v>
      </c>
      <c r="B795" s="291"/>
      <c r="C795" s="284">
        <v>0</v>
      </c>
      <c r="D795" s="285"/>
      <c r="E795" s="273">
        <v>-1</v>
      </c>
    </row>
    <row r="796" ht="19.5" customHeight="1" spans="1:5">
      <c r="A796" s="282" t="s">
        <v>629</v>
      </c>
      <c r="B796" s="291"/>
      <c r="C796" s="284">
        <v>35</v>
      </c>
      <c r="D796" s="285"/>
      <c r="E796" s="273"/>
    </row>
    <row r="797" ht="19.5" customHeight="1" spans="1:5">
      <c r="A797" s="282" t="s">
        <v>630</v>
      </c>
      <c r="B797" s="291">
        <v>0</v>
      </c>
      <c r="C797" s="284">
        <v>6050</v>
      </c>
      <c r="D797" s="285"/>
      <c r="E797" s="273">
        <v>59.5</v>
      </c>
    </row>
    <row r="798" ht="19.5" customHeight="1" spans="1:5">
      <c r="A798" s="282" t="s">
        <v>631</v>
      </c>
      <c r="B798" s="291"/>
      <c r="C798" s="284">
        <v>3</v>
      </c>
      <c r="D798" s="285"/>
      <c r="E798" s="273">
        <v>-0.97</v>
      </c>
    </row>
    <row r="799" ht="19.5" customHeight="1" spans="1:5">
      <c r="A799" s="282" t="s">
        <v>632</v>
      </c>
      <c r="B799" s="291"/>
      <c r="C799" s="284">
        <v>6010</v>
      </c>
      <c r="D799" s="285"/>
      <c r="E799" s="273"/>
    </row>
    <row r="800" ht="19.5" customHeight="1" spans="1:5">
      <c r="A800" s="282" t="s">
        <v>633</v>
      </c>
      <c r="B800" s="291"/>
      <c r="C800" s="284">
        <v>0</v>
      </c>
      <c r="D800" s="285"/>
      <c r="E800" s="273"/>
    </row>
    <row r="801" ht="19.5" customHeight="1" spans="1:5">
      <c r="A801" s="282" t="s">
        <v>634</v>
      </c>
      <c r="B801" s="291"/>
      <c r="C801" s="284">
        <v>0</v>
      </c>
      <c r="D801" s="285"/>
      <c r="E801" s="273"/>
    </row>
    <row r="802" ht="19.5" customHeight="1" spans="1:5">
      <c r="A802" s="282" t="s">
        <v>635</v>
      </c>
      <c r="B802" s="291"/>
      <c r="C802" s="284">
        <v>0</v>
      </c>
      <c r="D802" s="285"/>
      <c r="E802" s="273"/>
    </row>
    <row r="803" ht="19.5" customHeight="1" spans="1:5">
      <c r="A803" s="282" t="s">
        <v>636</v>
      </c>
      <c r="B803" s="291"/>
      <c r="C803" s="284">
        <v>0</v>
      </c>
      <c r="D803" s="285"/>
      <c r="E803" s="273">
        <v>-1</v>
      </c>
    </row>
    <row r="804" ht="19.5" customHeight="1" spans="1:5">
      <c r="A804" s="282" t="s">
        <v>637</v>
      </c>
      <c r="B804" s="291"/>
      <c r="C804" s="284">
        <v>37</v>
      </c>
      <c r="D804" s="285"/>
      <c r="E804" s="273">
        <v>-0.525641025641026</v>
      </c>
    </row>
    <row r="805" ht="19.5" customHeight="1" spans="1:5">
      <c r="A805" s="282" t="s">
        <v>638</v>
      </c>
      <c r="B805" s="291">
        <v>0</v>
      </c>
      <c r="C805" s="284">
        <v>100</v>
      </c>
      <c r="D805" s="285"/>
      <c r="E805" s="273"/>
    </row>
    <row r="806" ht="19.5" customHeight="1" spans="1:5">
      <c r="A806" s="282" t="s">
        <v>639</v>
      </c>
      <c r="B806" s="291"/>
      <c r="C806" s="284">
        <v>0</v>
      </c>
      <c r="D806" s="285"/>
      <c r="E806" s="273"/>
    </row>
    <row r="807" ht="19.5" customHeight="1" spans="1:5">
      <c r="A807" s="282" t="s">
        <v>640</v>
      </c>
      <c r="B807" s="291"/>
      <c r="C807" s="284">
        <v>100</v>
      </c>
      <c r="D807" s="285"/>
      <c r="E807" s="273"/>
    </row>
    <row r="808" ht="19.5" customHeight="1" spans="1:5">
      <c r="A808" s="282" t="s">
        <v>641</v>
      </c>
      <c r="B808" s="291"/>
      <c r="C808" s="284">
        <v>0</v>
      </c>
      <c r="D808" s="285"/>
      <c r="E808" s="273">
        <v>-1</v>
      </c>
    </row>
    <row r="809" ht="19.5" customHeight="1" spans="1:5">
      <c r="A809" s="282" t="s">
        <v>642</v>
      </c>
      <c r="B809" s="291"/>
      <c r="C809" s="284">
        <v>0</v>
      </c>
      <c r="D809" s="285"/>
      <c r="E809" s="273">
        <v>-1</v>
      </c>
    </row>
    <row r="810" ht="19.5" customHeight="1" spans="1:5">
      <c r="A810" s="282" t="s">
        <v>643</v>
      </c>
      <c r="B810" s="291"/>
      <c r="C810" s="284">
        <v>0</v>
      </c>
      <c r="D810" s="285"/>
      <c r="E810" s="273">
        <v>-1</v>
      </c>
    </row>
    <row r="811" ht="19.5" customHeight="1" spans="1:5">
      <c r="A811" s="282" t="s">
        <v>644</v>
      </c>
      <c r="B811" s="291">
        <v>0</v>
      </c>
      <c r="C811" s="284">
        <v>73</v>
      </c>
      <c r="D811" s="285"/>
      <c r="E811" s="273"/>
    </row>
    <row r="812" ht="19.5" customHeight="1" spans="1:5">
      <c r="A812" s="282" t="s">
        <v>645</v>
      </c>
      <c r="B812" s="291"/>
      <c r="C812" s="284">
        <v>0</v>
      </c>
      <c r="D812" s="285"/>
      <c r="E812" s="273"/>
    </row>
    <row r="813" ht="19.5" customHeight="1" spans="1:5">
      <c r="A813" s="282" t="s">
        <v>646</v>
      </c>
      <c r="B813" s="291"/>
      <c r="C813" s="284">
        <v>65</v>
      </c>
      <c r="D813" s="285"/>
      <c r="E813" s="273"/>
    </row>
    <row r="814" ht="19.5" customHeight="1" spans="1:5">
      <c r="A814" s="282" t="s">
        <v>647</v>
      </c>
      <c r="B814" s="291"/>
      <c r="C814" s="284">
        <v>8</v>
      </c>
      <c r="D814" s="285"/>
      <c r="E814" s="273"/>
    </row>
    <row r="815" ht="19.5" customHeight="1" spans="1:5">
      <c r="A815" s="282" t="s">
        <v>648</v>
      </c>
      <c r="B815" s="291"/>
      <c r="C815" s="284">
        <v>0</v>
      </c>
      <c r="D815" s="285"/>
      <c r="E815" s="273"/>
    </row>
    <row r="816" ht="19.5" customHeight="1" spans="1:5">
      <c r="A816" s="282" t="s">
        <v>649</v>
      </c>
      <c r="B816" s="291"/>
      <c r="C816" s="284">
        <v>0</v>
      </c>
      <c r="D816" s="285"/>
      <c r="E816" s="273"/>
    </row>
    <row r="817" ht="19.5" customHeight="1" spans="1:5">
      <c r="A817" s="282" t="s">
        <v>650</v>
      </c>
      <c r="B817" s="291">
        <v>0</v>
      </c>
      <c r="C817" s="284">
        <v>4113</v>
      </c>
      <c r="D817" s="285"/>
      <c r="E817" s="273"/>
    </row>
    <row r="818" ht="19.5" customHeight="1" spans="1:5">
      <c r="A818" s="282" t="s">
        <v>651</v>
      </c>
      <c r="B818" s="291"/>
      <c r="C818" s="284">
        <v>2913</v>
      </c>
      <c r="D818" s="285"/>
      <c r="E818" s="273"/>
    </row>
    <row r="819" ht="19.5" customHeight="1" spans="1:5">
      <c r="A819" s="282" t="s">
        <v>652</v>
      </c>
      <c r="B819" s="291"/>
      <c r="C819" s="284">
        <v>0</v>
      </c>
      <c r="D819" s="285"/>
      <c r="E819" s="273"/>
    </row>
    <row r="820" ht="19.5" customHeight="1" spans="1:5">
      <c r="A820" s="282" t="s">
        <v>653</v>
      </c>
      <c r="B820" s="291"/>
      <c r="C820" s="284">
        <v>0</v>
      </c>
      <c r="D820" s="285"/>
      <c r="E820" s="273"/>
    </row>
    <row r="821" ht="19.5" customHeight="1" spans="1:5">
      <c r="A821" s="282" t="s">
        <v>654</v>
      </c>
      <c r="B821" s="291"/>
      <c r="C821" s="284">
        <v>0</v>
      </c>
      <c r="D821" s="285"/>
      <c r="E821" s="273"/>
    </row>
    <row r="822" ht="19.5" customHeight="1" spans="1:5">
      <c r="A822" s="282" t="s">
        <v>655</v>
      </c>
      <c r="B822" s="291"/>
      <c r="C822" s="284">
        <v>1200</v>
      </c>
      <c r="D822" s="285"/>
      <c r="E822" s="273"/>
    </row>
    <row r="823" ht="19.5" customHeight="1" spans="1:5">
      <c r="A823" s="282" t="s">
        <v>656</v>
      </c>
      <c r="B823" s="291">
        <v>0</v>
      </c>
      <c r="C823" s="284">
        <v>0</v>
      </c>
      <c r="D823" s="285"/>
      <c r="E823" s="273"/>
    </row>
    <row r="824" ht="19.5" customHeight="1" spans="1:5">
      <c r="A824" s="282" t="s">
        <v>657</v>
      </c>
      <c r="B824" s="291"/>
      <c r="C824" s="284">
        <v>0</v>
      </c>
      <c r="D824" s="285"/>
      <c r="E824" s="273"/>
    </row>
    <row r="825" ht="19.5" customHeight="1" spans="1:5">
      <c r="A825" s="282" t="s">
        <v>658</v>
      </c>
      <c r="B825" s="291"/>
      <c r="C825" s="284">
        <v>0</v>
      </c>
      <c r="D825" s="285"/>
      <c r="E825" s="273">
        <v>-1</v>
      </c>
    </row>
    <row r="826" ht="19.5" customHeight="1" spans="1:5">
      <c r="A826" s="282" t="s">
        <v>659</v>
      </c>
      <c r="B826" s="291">
        <v>0</v>
      </c>
      <c r="C826" s="284">
        <v>0</v>
      </c>
      <c r="D826" s="285"/>
      <c r="E826" s="273">
        <v>-1</v>
      </c>
    </row>
    <row r="827" ht="19.5" customHeight="1" spans="1:5">
      <c r="A827" s="282" t="s">
        <v>660</v>
      </c>
      <c r="B827" s="291"/>
      <c r="C827" s="284">
        <v>0</v>
      </c>
      <c r="D827" s="285"/>
      <c r="E827" s="273"/>
    </row>
    <row r="828" ht="19.5" customHeight="1" spans="1:5">
      <c r="A828" s="282" t="s">
        <v>661</v>
      </c>
      <c r="B828" s="291"/>
      <c r="C828" s="284">
        <v>0</v>
      </c>
      <c r="D828" s="285"/>
      <c r="E828" s="273">
        <v>-1</v>
      </c>
    </row>
    <row r="829" ht="19.5" customHeight="1" spans="1:5">
      <c r="A829" s="282" t="s">
        <v>662</v>
      </c>
      <c r="B829" s="291"/>
      <c r="C829" s="284">
        <v>0</v>
      </c>
      <c r="D829" s="285"/>
      <c r="E829" s="273"/>
    </row>
    <row r="830" ht="19.5" customHeight="1" spans="1:5">
      <c r="A830" s="282" t="s">
        <v>663</v>
      </c>
      <c r="B830" s="291"/>
      <c r="C830" s="284">
        <v>0</v>
      </c>
      <c r="D830" s="285"/>
      <c r="E830" s="273"/>
    </row>
    <row r="831" ht="19.5" customHeight="1" spans="1:5">
      <c r="A831" s="282" t="s">
        <v>664</v>
      </c>
      <c r="B831" s="291">
        <v>180</v>
      </c>
      <c r="C831" s="284">
        <v>0</v>
      </c>
      <c r="D831" s="285">
        <v>0</v>
      </c>
      <c r="E831" s="273"/>
    </row>
    <row r="832" ht="19.5" customHeight="1" spans="1:5">
      <c r="A832" s="282" t="s">
        <v>665</v>
      </c>
      <c r="B832" s="291"/>
      <c r="C832" s="284">
        <v>0</v>
      </c>
      <c r="D832" s="285"/>
      <c r="E832" s="273"/>
    </row>
    <row r="833" ht="19.5" customHeight="1" spans="1:5">
      <c r="A833" s="282" t="s">
        <v>666</v>
      </c>
      <c r="B833" s="291"/>
      <c r="C833" s="284">
        <v>90</v>
      </c>
      <c r="D833" s="285"/>
      <c r="E833" s="273"/>
    </row>
    <row r="834" ht="19.5" customHeight="1" spans="1:5">
      <c r="A834" s="282" t="s">
        <v>667</v>
      </c>
      <c r="B834" s="291">
        <v>180</v>
      </c>
      <c r="C834" s="284">
        <v>0</v>
      </c>
      <c r="D834" s="285">
        <v>0</v>
      </c>
      <c r="E834" s="273"/>
    </row>
    <row r="835" ht="19.5" customHeight="1" spans="1:5">
      <c r="A835" s="282" t="s">
        <v>668</v>
      </c>
      <c r="B835" s="291"/>
      <c r="C835" s="284">
        <v>0</v>
      </c>
      <c r="D835" s="285"/>
      <c r="E835" s="273"/>
    </row>
    <row r="836" ht="19.5" customHeight="1" spans="1:5">
      <c r="A836" s="282" t="s">
        <v>669</v>
      </c>
      <c r="B836" s="291"/>
      <c r="C836" s="284">
        <v>90</v>
      </c>
      <c r="D836" s="285"/>
      <c r="E836" s="273"/>
    </row>
    <row r="837" ht="19.5" customHeight="1" spans="1:5">
      <c r="A837" s="282" t="s">
        <v>670</v>
      </c>
      <c r="B837" s="291"/>
      <c r="C837" s="284">
        <v>0</v>
      </c>
      <c r="D837" s="285"/>
      <c r="E837" s="273"/>
    </row>
    <row r="838" ht="19.5" customHeight="1" spans="1:5">
      <c r="A838" s="282" t="s">
        <v>671</v>
      </c>
      <c r="B838" s="291"/>
      <c r="C838" s="284">
        <v>0</v>
      </c>
      <c r="D838" s="285"/>
      <c r="E838" s="273"/>
    </row>
    <row r="839" ht="19.5" customHeight="1" spans="1:5">
      <c r="A839" s="282" t="s">
        <v>672</v>
      </c>
      <c r="B839" s="291">
        <v>0</v>
      </c>
      <c r="C839" s="284">
        <v>0</v>
      </c>
      <c r="D839" s="285"/>
      <c r="E839" s="273"/>
    </row>
    <row r="840" ht="19.5" customHeight="1" spans="1:5">
      <c r="A840" s="282" t="s">
        <v>673</v>
      </c>
      <c r="B840" s="291"/>
      <c r="C840" s="284">
        <v>0</v>
      </c>
      <c r="D840" s="285"/>
      <c r="E840" s="273"/>
    </row>
    <row r="841" ht="19.5" customHeight="1" spans="1:5">
      <c r="A841" s="282" t="s">
        <v>674</v>
      </c>
      <c r="B841" s="291"/>
      <c r="C841" s="284">
        <v>0</v>
      </c>
      <c r="D841" s="285"/>
      <c r="E841" s="273"/>
    </row>
    <row r="842" ht="19.5" customHeight="1" spans="1:5">
      <c r="A842" s="282" t="s">
        <v>675</v>
      </c>
      <c r="B842" s="291"/>
      <c r="C842" s="284">
        <v>0</v>
      </c>
      <c r="D842" s="285"/>
      <c r="E842" s="273"/>
    </row>
    <row r="843" ht="19.5" customHeight="1" spans="1:5">
      <c r="A843" s="282" t="s">
        <v>676</v>
      </c>
      <c r="B843" s="291"/>
      <c r="C843" s="284">
        <v>0</v>
      </c>
      <c r="D843" s="285"/>
      <c r="E843" s="273"/>
    </row>
    <row r="844" ht="19.5" customHeight="1" spans="1:5">
      <c r="A844" s="282" t="s">
        <v>36</v>
      </c>
      <c r="B844" s="291"/>
      <c r="C844" s="284">
        <v>0</v>
      </c>
      <c r="D844" s="285"/>
      <c r="E844" s="273"/>
    </row>
    <row r="845" ht="19.5" customHeight="1" spans="1:5">
      <c r="A845" s="282" t="s">
        <v>37</v>
      </c>
      <c r="B845" s="291"/>
      <c r="C845" s="284">
        <v>0</v>
      </c>
      <c r="D845" s="285"/>
      <c r="E845" s="273"/>
    </row>
    <row r="846" ht="19.5" customHeight="1" spans="1:5">
      <c r="A846" s="282" t="s">
        <v>38</v>
      </c>
      <c r="B846" s="291"/>
      <c r="C846" s="284">
        <v>0</v>
      </c>
      <c r="D846" s="285"/>
      <c r="E846" s="273"/>
    </row>
    <row r="847" ht="19.5" customHeight="1" spans="1:5">
      <c r="A847" s="282" t="s">
        <v>677</v>
      </c>
      <c r="B847" s="291"/>
      <c r="C847" s="284">
        <v>0</v>
      </c>
      <c r="D847" s="285"/>
      <c r="E847" s="273"/>
    </row>
    <row r="848" ht="19.5" customHeight="1" spans="1:5">
      <c r="A848" s="282" t="s">
        <v>678</v>
      </c>
      <c r="B848" s="291"/>
      <c r="C848" s="284">
        <v>0</v>
      </c>
      <c r="D848" s="285"/>
      <c r="E848" s="273"/>
    </row>
    <row r="849" ht="19.5" customHeight="1" spans="1:5">
      <c r="A849" s="282" t="s">
        <v>679</v>
      </c>
      <c r="B849" s="291"/>
      <c r="C849" s="284">
        <v>0</v>
      </c>
      <c r="D849" s="285"/>
      <c r="E849" s="273"/>
    </row>
    <row r="850" ht="19.5" customHeight="1" spans="1:5">
      <c r="A850" s="282" t="s">
        <v>680</v>
      </c>
      <c r="B850" s="291"/>
      <c r="C850" s="284">
        <v>0</v>
      </c>
      <c r="D850" s="285"/>
      <c r="E850" s="273"/>
    </row>
    <row r="851" ht="19.5" customHeight="1" spans="1:5">
      <c r="A851" s="282" t="s">
        <v>681</v>
      </c>
      <c r="B851" s="291"/>
      <c r="C851" s="284">
        <v>0</v>
      </c>
      <c r="D851" s="285"/>
      <c r="E851" s="273"/>
    </row>
    <row r="852" ht="19.5" customHeight="1" spans="1:5">
      <c r="A852" s="282" t="s">
        <v>682</v>
      </c>
      <c r="B852" s="291"/>
      <c r="C852" s="284">
        <v>0</v>
      </c>
      <c r="D852" s="285"/>
      <c r="E852" s="273">
        <v>-1</v>
      </c>
    </row>
    <row r="853" ht="19.5" customHeight="1" spans="1:5">
      <c r="A853" s="282" t="s">
        <v>683</v>
      </c>
      <c r="B853" s="291"/>
      <c r="C853" s="284">
        <v>0</v>
      </c>
      <c r="D853" s="285"/>
      <c r="E853" s="273">
        <v>-1</v>
      </c>
    </row>
    <row r="854" ht="19.5" customHeight="1" spans="1:5">
      <c r="A854" s="282" t="s">
        <v>79</v>
      </c>
      <c r="B854" s="291"/>
      <c r="C854" s="284">
        <v>0</v>
      </c>
      <c r="D854" s="285"/>
      <c r="E854" s="273">
        <v>-1</v>
      </c>
    </row>
    <row r="855" ht="19.5" customHeight="1" spans="1:5">
      <c r="A855" s="282" t="s">
        <v>684</v>
      </c>
      <c r="B855" s="291"/>
      <c r="C855" s="284">
        <v>0</v>
      </c>
      <c r="D855" s="285"/>
      <c r="E855" s="273">
        <v>-1</v>
      </c>
    </row>
    <row r="856" ht="19.5" customHeight="1" spans="1:5">
      <c r="A856" s="282" t="s">
        <v>45</v>
      </c>
      <c r="B856" s="291"/>
      <c r="C856" s="284">
        <v>0</v>
      </c>
      <c r="D856" s="285"/>
      <c r="E856" s="273"/>
    </row>
    <row r="857" ht="19.5" customHeight="1" spans="1:5">
      <c r="A857" s="282" t="s">
        <v>685</v>
      </c>
      <c r="B857" s="291"/>
      <c r="C857" s="284">
        <v>0</v>
      </c>
      <c r="D857" s="285"/>
      <c r="E857" s="273">
        <v>-1</v>
      </c>
    </row>
    <row r="858" ht="19.5" customHeight="1" spans="1:5">
      <c r="A858" s="282" t="s">
        <v>686</v>
      </c>
      <c r="B858" s="291"/>
      <c r="C858" s="284">
        <v>0</v>
      </c>
      <c r="D858" s="285"/>
      <c r="E858" s="273"/>
    </row>
    <row r="859" ht="19.5" customHeight="1" spans="1:5">
      <c r="A859" s="282" t="s">
        <v>687</v>
      </c>
      <c r="B859" s="291"/>
      <c r="C859" s="284">
        <v>0</v>
      </c>
      <c r="D859" s="285"/>
      <c r="E859" s="273"/>
    </row>
    <row r="860" s="265" customFormat="1" ht="19.5" customHeight="1" spans="1:5">
      <c r="A860" s="294" t="s">
        <v>688</v>
      </c>
      <c r="B860" s="291">
        <v>967</v>
      </c>
      <c r="C860" s="279">
        <v>2875</v>
      </c>
      <c r="D860" s="285">
        <v>2.97311271975181</v>
      </c>
      <c r="E860" s="273">
        <v>32.4302325581395</v>
      </c>
    </row>
    <row r="861" ht="19.5" customHeight="1" spans="1:5">
      <c r="A861" s="282" t="s">
        <v>689</v>
      </c>
      <c r="B861" s="291">
        <v>454</v>
      </c>
      <c r="C861" s="284">
        <v>1391</v>
      </c>
      <c r="D861" s="285">
        <v>3.06387665198238</v>
      </c>
      <c r="E861" s="273"/>
    </row>
    <row r="862" ht="19.5" customHeight="1" spans="1:5">
      <c r="A862" s="282" t="s">
        <v>36</v>
      </c>
      <c r="B862" s="291">
        <v>338</v>
      </c>
      <c r="C862" s="284">
        <v>1191</v>
      </c>
      <c r="D862" s="285">
        <v>3.52366863905325</v>
      </c>
      <c r="E862" s="273"/>
    </row>
    <row r="863" ht="19.5" customHeight="1" spans="1:5">
      <c r="A863" s="282" t="s">
        <v>37</v>
      </c>
      <c r="B863" s="291"/>
      <c r="C863" s="284">
        <v>0</v>
      </c>
      <c r="D863" s="285"/>
      <c r="E863" s="273"/>
    </row>
    <row r="864" ht="19.5" customHeight="1" spans="1:5">
      <c r="A864" s="282" t="s">
        <v>38</v>
      </c>
      <c r="B864" s="291"/>
      <c r="C864" s="284">
        <v>0</v>
      </c>
      <c r="D864" s="285"/>
      <c r="E864" s="273">
        <v>-1</v>
      </c>
    </row>
    <row r="865" ht="19.5" customHeight="1" spans="1:5">
      <c r="A865" s="282" t="s">
        <v>690</v>
      </c>
      <c r="B865" s="291">
        <v>116</v>
      </c>
      <c r="C865" s="284">
        <v>123</v>
      </c>
      <c r="D865" s="285">
        <v>1.06034482758621</v>
      </c>
      <c r="E865" s="273">
        <v>-0.588628762541806</v>
      </c>
    </row>
    <row r="866" ht="19.5" customHeight="1" spans="1:5">
      <c r="A866" s="282" t="s">
        <v>691</v>
      </c>
      <c r="B866" s="291"/>
      <c r="C866" s="284">
        <v>0</v>
      </c>
      <c r="D866" s="285"/>
      <c r="E866" s="273">
        <v>-1</v>
      </c>
    </row>
    <row r="867" ht="19.5" customHeight="1" spans="1:5">
      <c r="A867" s="282" t="s">
        <v>692</v>
      </c>
      <c r="B867" s="291"/>
      <c r="C867" s="284">
        <v>0</v>
      </c>
      <c r="D867" s="285"/>
      <c r="E867" s="273">
        <v>-1</v>
      </c>
    </row>
    <row r="868" ht="19.5" customHeight="1" spans="1:5">
      <c r="A868" s="282" t="s">
        <v>693</v>
      </c>
      <c r="B868" s="291"/>
      <c r="C868" s="284">
        <v>77</v>
      </c>
      <c r="D868" s="285"/>
      <c r="E868" s="273">
        <v>-0.703846153846154</v>
      </c>
    </row>
    <row r="869" ht="19.5" customHeight="1" spans="1:5">
      <c r="A869" s="282" t="s">
        <v>694</v>
      </c>
      <c r="B869" s="291"/>
      <c r="C869" s="284">
        <v>0</v>
      </c>
      <c r="D869" s="285"/>
      <c r="E869" s="273">
        <v>-1</v>
      </c>
    </row>
    <row r="870" ht="19.5" customHeight="1" spans="1:5">
      <c r="A870" s="282" t="s">
        <v>695</v>
      </c>
      <c r="B870" s="291"/>
      <c r="C870" s="284">
        <v>0</v>
      </c>
      <c r="D870" s="285"/>
      <c r="E870" s="273">
        <v>-1</v>
      </c>
    </row>
    <row r="871" ht="19.5" customHeight="1" spans="1:5">
      <c r="A871" s="282" t="s">
        <v>696</v>
      </c>
      <c r="B871" s="291"/>
      <c r="C871" s="284">
        <v>0</v>
      </c>
      <c r="D871" s="285"/>
      <c r="E871" s="273">
        <v>-1</v>
      </c>
    </row>
    <row r="872" ht="19.5" customHeight="1" spans="1:5">
      <c r="A872" s="282" t="s">
        <v>697</v>
      </c>
      <c r="B872" s="291"/>
      <c r="C872" s="284">
        <v>0</v>
      </c>
      <c r="D872" s="285"/>
      <c r="E872" s="273">
        <v>-1</v>
      </c>
    </row>
    <row r="873" ht="19.5" customHeight="1" spans="1:5">
      <c r="A873" s="282" t="s">
        <v>698</v>
      </c>
      <c r="B873" s="291">
        <v>352</v>
      </c>
      <c r="C873" s="284">
        <v>188</v>
      </c>
      <c r="D873" s="285">
        <v>0.534090909090909</v>
      </c>
      <c r="E873" s="273">
        <v>0.620689655172414</v>
      </c>
    </row>
    <row r="874" ht="19.5" customHeight="1" spans="1:5">
      <c r="A874" s="282" t="s">
        <v>699</v>
      </c>
      <c r="B874" s="291">
        <v>352</v>
      </c>
      <c r="C874" s="284">
        <v>188</v>
      </c>
      <c r="D874" s="285">
        <v>0.534090909090909</v>
      </c>
      <c r="E874" s="273">
        <v>0.305555555555556</v>
      </c>
    </row>
    <row r="875" ht="19.5" customHeight="1" spans="1:5">
      <c r="A875" s="282" t="s">
        <v>700</v>
      </c>
      <c r="B875" s="291"/>
      <c r="C875" s="284">
        <v>838</v>
      </c>
      <c r="D875" s="285"/>
      <c r="E875" s="273">
        <v>4.81944444444444</v>
      </c>
    </row>
    <row r="876" ht="19.5" customHeight="1" spans="1:5">
      <c r="A876" s="282" t="s">
        <v>701</v>
      </c>
      <c r="B876" s="291"/>
      <c r="C876" s="284">
        <v>480</v>
      </c>
      <c r="D876" s="285"/>
      <c r="E876" s="273">
        <v>-0.9780119102153</v>
      </c>
    </row>
    <row r="877" ht="19.5" customHeight="1" spans="1:5">
      <c r="A877" s="282" t="s">
        <v>702</v>
      </c>
      <c r="B877" s="291"/>
      <c r="C877" s="284">
        <v>358</v>
      </c>
      <c r="D877" s="285"/>
      <c r="E877" s="273">
        <v>-0.898755656108597</v>
      </c>
    </row>
    <row r="878" ht="19.5" customHeight="1" spans="1:5">
      <c r="A878" s="282" t="s">
        <v>703</v>
      </c>
      <c r="B878" s="291">
        <v>57</v>
      </c>
      <c r="C878" s="284">
        <v>243</v>
      </c>
      <c r="D878" s="285">
        <v>4.26315789473684</v>
      </c>
      <c r="E878" s="273">
        <v>-0.662030598052851</v>
      </c>
    </row>
    <row r="879" ht="19.5" customHeight="1" spans="1:5">
      <c r="A879" s="282" t="s">
        <v>704</v>
      </c>
      <c r="B879" s="291">
        <v>57</v>
      </c>
      <c r="C879" s="284">
        <v>243</v>
      </c>
      <c r="D879" s="285">
        <v>4.26315789473684</v>
      </c>
      <c r="E879" s="273"/>
    </row>
    <row r="880" ht="19.5" customHeight="1" spans="1:5">
      <c r="A880" s="282" t="s">
        <v>705</v>
      </c>
      <c r="B880" s="291">
        <v>104</v>
      </c>
      <c r="C880" s="284">
        <v>160</v>
      </c>
      <c r="D880" s="285">
        <v>1.53846153846154</v>
      </c>
      <c r="E880" s="273"/>
    </row>
    <row r="881" ht="19.5" customHeight="1" spans="1:5">
      <c r="A881" s="282" t="s">
        <v>706</v>
      </c>
      <c r="B881" s="291">
        <v>104</v>
      </c>
      <c r="C881" s="284">
        <v>160</v>
      </c>
      <c r="D881" s="285">
        <v>1.53846153846154</v>
      </c>
      <c r="E881" s="273">
        <v>-0.750778816199377</v>
      </c>
    </row>
    <row r="882" ht="19.5" customHeight="1" spans="1:5">
      <c r="A882" s="282" t="s">
        <v>707</v>
      </c>
      <c r="B882" s="291"/>
      <c r="C882" s="284">
        <v>55</v>
      </c>
      <c r="D882" s="285"/>
      <c r="E882" s="273"/>
    </row>
    <row r="883" ht="19.5" customHeight="1" spans="1:5">
      <c r="A883" s="282" t="s">
        <v>708</v>
      </c>
      <c r="B883" s="291"/>
      <c r="C883" s="284">
        <v>55</v>
      </c>
      <c r="D883" s="285"/>
      <c r="E883" s="273">
        <v>-0.837758112094395</v>
      </c>
    </row>
    <row r="884" s="265" customFormat="1" ht="19.5" customHeight="1" spans="1:5">
      <c r="A884" s="294" t="s">
        <v>709</v>
      </c>
      <c r="B884" s="291">
        <v>19565</v>
      </c>
      <c r="C884" s="279">
        <v>23460</v>
      </c>
      <c r="D884" s="285">
        <v>1.19907998977766</v>
      </c>
      <c r="E884" s="273">
        <v>259.666666666667</v>
      </c>
    </row>
    <row r="885" ht="19.5" customHeight="1" spans="1:5">
      <c r="A885" s="282" t="s">
        <v>710</v>
      </c>
      <c r="B885" s="291">
        <v>2178</v>
      </c>
      <c r="C885" s="284">
        <v>4442</v>
      </c>
      <c r="D885" s="285">
        <v>2.03948576675849</v>
      </c>
      <c r="E885" s="273">
        <v>887.4</v>
      </c>
    </row>
    <row r="886" ht="19.5" customHeight="1" spans="1:5">
      <c r="A886" s="282" t="s">
        <v>36</v>
      </c>
      <c r="B886" s="291">
        <v>614</v>
      </c>
      <c r="C886" s="284">
        <v>423</v>
      </c>
      <c r="D886" s="285">
        <v>0.688925081433225</v>
      </c>
      <c r="E886" s="273">
        <v>10.1315789473684</v>
      </c>
    </row>
    <row r="887" ht="19.5" customHeight="1" spans="1:5">
      <c r="A887" s="282" t="s">
        <v>37</v>
      </c>
      <c r="B887" s="291"/>
      <c r="C887" s="284">
        <v>0</v>
      </c>
      <c r="D887" s="285"/>
      <c r="E887" s="273"/>
    </row>
    <row r="888" ht="19.5" customHeight="1" spans="1:5">
      <c r="A888" s="282" t="s">
        <v>38</v>
      </c>
      <c r="B888" s="291"/>
      <c r="C888" s="284">
        <v>0</v>
      </c>
      <c r="D888" s="285"/>
      <c r="E888" s="273">
        <v>-1</v>
      </c>
    </row>
    <row r="889" ht="19.5" customHeight="1" spans="1:5">
      <c r="A889" s="282" t="s">
        <v>45</v>
      </c>
      <c r="B889" s="291">
        <v>468</v>
      </c>
      <c r="C889" s="284">
        <v>675</v>
      </c>
      <c r="D889" s="285">
        <v>1.44230769230769</v>
      </c>
      <c r="E889" s="273"/>
    </row>
    <row r="890" ht="19.5" customHeight="1" spans="1:5">
      <c r="A890" s="282" t="s">
        <v>711</v>
      </c>
      <c r="B890" s="291"/>
      <c r="C890" s="284">
        <v>0</v>
      </c>
      <c r="D890" s="285"/>
      <c r="E890" s="273">
        <v>-1</v>
      </c>
    </row>
    <row r="891" ht="19.5" customHeight="1" spans="1:5">
      <c r="A891" s="282" t="s">
        <v>712</v>
      </c>
      <c r="B891" s="291">
        <v>409</v>
      </c>
      <c r="C891" s="284">
        <v>315</v>
      </c>
      <c r="D891" s="285">
        <v>0.770171149144254</v>
      </c>
      <c r="E891" s="273"/>
    </row>
    <row r="892" ht="19.5" customHeight="1" spans="1:5">
      <c r="A892" s="282" t="s">
        <v>713</v>
      </c>
      <c r="B892" s="291">
        <v>102</v>
      </c>
      <c r="C892" s="284">
        <v>68</v>
      </c>
      <c r="D892" s="285">
        <v>0.666666666666667</v>
      </c>
      <c r="E892" s="273"/>
    </row>
    <row r="893" ht="19.5" customHeight="1" spans="1:5">
      <c r="A893" s="282" t="s">
        <v>714</v>
      </c>
      <c r="B893" s="291">
        <v>15</v>
      </c>
      <c r="C893" s="284">
        <v>10</v>
      </c>
      <c r="D893" s="285">
        <v>0.666666666666667</v>
      </c>
      <c r="E893" s="273">
        <v>-0.940828402366864</v>
      </c>
    </row>
    <row r="894" ht="19.5" customHeight="1" spans="1:5">
      <c r="A894" s="282" t="s">
        <v>715</v>
      </c>
      <c r="B894" s="291"/>
      <c r="C894" s="284">
        <v>47</v>
      </c>
      <c r="D894" s="285"/>
      <c r="E894" s="273">
        <v>1.35</v>
      </c>
    </row>
    <row r="895" ht="19.5" customHeight="1" spans="1:5">
      <c r="A895" s="282" t="s">
        <v>716</v>
      </c>
      <c r="B895" s="291"/>
      <c r="C895" s="284">
        <v>0</v>
      </c>
      <c r="D895" s="285"/>
      <c r="E895" s="273"/>
    </row>
    <row r="896" ht="19.5" customHeight="1" spans="1:5">
      <c r="A896" s="282" t="s">
        <v>717</v>
      </c>
      <c r="B896" s="291"/>
      <c r="C896" s="284">
        <v>51</v>
      </c>
      <c r="D896" s="285"/>
      <c r="E896" s="273"/>
    </row>
    <row r="897" ht="19.5" customHeight="1" spans="1:5">
      <c r="A897" s="282" t="s">
        <v>718</v>
      </c>
      <c r="B897" s="291"/>
      <c r="C897" s="284">
        <v>0</v>
      </c>
      <c r="D897" s="285"/>
      <c r="E897" s="273"/>
    </row>
    <row r="898" ht="19.5" customHeight="1" spans="1:5">
      <c r="A898" s="282" t="s">
        <v>719</v>
      </c>
      <c r="B898" s="291"/>
      <c r="C898" s="284">
        <v>31</v>
      </c>
      <c r="D898" s="285"/>
      <c r="E898" s="273">
        <v>-0.954810495626822</v>
      </c>
    </row>
    <row r="899" ht="19.5" customHeight="1" spans="1:5">
      <c r="A899" s="282" t="s">
        <v>720</v>
      </c>
      <c r="B899" s="291"/>
      <c r="C899" s="284">
        <v>0</v>
      </c>
      <c r="D899" s="285"/>
      <c r="E899" s="273">
        <v>-1</v>
      </c>
    </row>
    <row r="900" ht="19.5" customHeight="1" spans="1:5">
      <c r="A900" s="282" t="s">
        <v>721</v>
      </c>
      <c r="B900" s="291"/>
      <c r="C900" s="284">
        <v>0</v>
      </c>
      <c r="D900" s="285"/>
      <c r="E900" s="273"/>
    </row>
    <row r="901" ht="19.5" customHeight="1" spans="1:5">
      <c r="A901" s="282" t="s">
        <v>722</v>
      </c>
      <c r="B901" s="291">
        <v>218</v>
      </c>
      <c r="C901" s="284">
        <v>1673</v>
      </c>
      <c r="D901" s="285">
        <v>7.6743119266055</v>
      </c>
      <c r="E901" s="273">
        <v>37.0227272727273</v>
      </c>
    </row>
    <row r="902" ht="19.5" customHeight="1" spans="1:5">
      <c r="A902" s="282" t="s">
        <v>723</v>
      </c>
      <c r="B902" s="291">
        <v>60</v>
      </c>
      <c r="C902" s="284">
        <v>130</v>
      </c>
      <c r="D902" s="285">
        <v>2.16666666666667</v>
      </c>
      <c r="E902" s="273">
        <v>-0.636871508379888</v>
      </c>
    </row>
    <row r="903" ht="19.5" customHeight="1" spans="1:5">
      <c r="A903" s="282" t="s">
        <v>724</v>
      </c>
      <c r="B903" s="291"/>
      <c r="C903" s="284">
        <v>0</v>
      </c>
      <c r="D903" s="285"/>
      <c r="E903" s="273">
        <v>-1</v>
      </c>
    </row>
    <row r="904" ht="19.5" customHeight="1" spans="1:5">
      <c r="A904" s="282" t="s">
        <v>725</v>
      </c>
      <c r="B904" s="291"/>
      <c r="C904" s="284">
        <v>4</v>
      </c>
      <c r="D904" s="285"/>
      <c r="E904" s="273">
        <v>-0.986394557823129</v>
      </c>
    </row>
    <row r="905" ht="19.5" customHeight="1" spans="1:5">
      <c r="A905" s="282" t="s">
        <v>726</v>
      </c>
      <c r="B905" s="291"/>
      <c r="C905" s="284">
        <v>0</v>
      </c>
      <c r="D905" s="285"/>
      <c r="E905" s="273"/>
    </row>
    <row r="906" ht="19.5" customHeight="1" spans="1:5">
      <c r="A906" s="282" t="s">
        <v>727</v>
      </c>
      <c r="B906" s="291">
        <v>90</v>
      </c>
      <c r="C906" s="284">
        <v>172</v>
      </c>
      <c r="D906" s="285">
        <v>1.91111111111111</v>
      </c>
      <c r="E906" s="273"/>
    </row>
    <row r="907" ht="19.5" customHeight="1" spans="1:5">
      <c r="A907" s="282" t="s">
        <v>728</v>
      </c>
      <c r="B907" s="291"/>
      <c r="C907" s="284">
        <v>30</v>
      </c>
      <c r="D907" s="285"/>
      <c r="E907" s="273">
        <v>-0.75609756097561</v>
      </c>
    </row>
    <row r="908" ht="19.5" customHeight="1" spans="1:5">
      <c r="A908" s="282" t="s">
        <v>729</v>
      </c>
      <c r="B908" s="291"/>
      <c r="C908" s="284">
        <v>0</v>
      </c>
      <c r="D908" s="285"/>
      <c r="E908" s="273">
        <v>-1</v>
      </c>
    </row>
    <row r="909" ht="19.5" customHeight="1" spans="1:5">
      <c r="A909" s="282" t="s">
        <v>730</v>
      </c>
      <c r="B909" s="291"/>
      <c r="C909" s="284">
        <v>55</v>
      </c>
      <c r="D909" s="285"/>
      <c r="E909" s="273"/>
    </row>
    <row r="910" ht="19.5" customHeight="1" spans="1:5">
      <c r="A910" s="282" t="s">
        <v>731</v>
      </c>
      <c r="B910" s="291">
        <v>202</v>
      </c>
      <c r="C910" s="284">
        <v>758</v>
      </c>
      <c r="D910" s="285">
        <v>3.75247524752475</v>
      </c>
      <c r="E910" s="273"/>
    </row>
    <row r="911" ht="19.5" customHeight="1" spans="1:5">
      <c r="A911" s="282" t="s">
        <v>732</v>
      </c>
      <c r="B911" s="291">
        <v>681</v>
      </c>
      <c r="C911" s="284">
        <v>2539</v>
      </c>
      <c r="D911" s="285">
        <v>3.72834067547724</v>
      </c>
      <c r="E911" s="273"/>
    </row>
    <row r="912" ht="19.5" customHeight="1" spans="1:5">
      <c r="A912" s="282" t="s">
        <v>36</v>
      </c>
      <c r="B912" s="291">
        <v>432</v>
      </c>
      <c r="C912" s="284">
        <v>669</v>
      </c>
      <c r="D912" s="285">
        <v>1.54861111111111</v>
      </c>
      <c r="E912" s="273">
        <v>0.128161888701518</v>
      </c>
    </row>
    <row r="913" ht="19.5" customHeight="1" spans="1:5">
      <c r="A913" s="282" t="s">
        <v>37</v>
      </c>
      <c r="B913" s="291"/>
      <c r="C913" s="284">
        <v>0</v>
      </c>
      <c r="D913" s="285"/>
      <c r="E913" s="273"/>
    </row>
    <row r="914" ht="19.5" customHeight="1" spans="1:5">
      <c r="A914" s="282" t="s">
        <v>38</v>
      </c>
      <c r="B914" s="291"/>
      <c r="C914" s="284">
        <v>0</v>
      </c>
      <c r="D914" s="285"/>
      <c r="E914" s="273"/>
    </row>
    <row r="915" ht="19.5" customHeight="1" spans="1:5">
      <c r="A915" s="282" t="s">
        <v>733</v>
      </c>
      <c r="B915" s="291">
        <v>105</v>
      </c>
      <c r="C915" s="284">
        <v>179</v>
      </c>
      <c r="D915" s="285">
        <v>1.7047619047619</v>
      </c>
      <c r="E915" s="273"/>
    </row>
    <row r="916" ht="19.5" customHeight="1" spans="1:5">
      <c r="A916" s="282" t="s">
        <v>734</v>
      </c>
      <c r="B916" s="291">
        <v>90</v>
      </c>
      <c r="C916" s="284">
        <v>4</v>
      </c>
      <c r="D916" s="285">
        <v>0.0444444444444444</v>
      </c>
      <c r="E916" s="273">
        <v>-0.789473684210526</v>
      </c>
    </row>
    <row r="917" ht="19.5" customHeight="1" spans="1:5">
      <c r="A917" s="282" t="s">
        <v>735</v>
      </c>
      <c r="B917" s="291"/>
      <c r="C917" s="284">
        <v>0</v>
      </c>
      <c r="D917" s="285"/>
      <c r="E917" s="273"/>
    </row>
    <row r="918" ht="19.5" customHeight="1" spans="1:5">
      <c r="A918" s="282" t="s">
        <v>736</v>
      </c>
      <c r="B918" s="291"/>
      <c r="C918" s="284">
        <v>0</v>
      </c>
      <c r="D918" s="285"/>
      <c r="E918" s="273"/>
    </row>
    <row r="919" ht="19.5" customHeight="1" spans="1:5">
      <c r="A919" s="282" t="s">
        <v>737</v>
      </c>
      <c r="B919" s="291"/>
      <c r="C919" s="284">
        <v>0</v>
      </c>
      <c r="D919" s="285"/>
      <c r="E919" s="273"/>
    </row>
    <row r="920" ht="19.5" customHeight="1" spans="1:5">
      <c r="A920" s="282" t="s">
        <v>738</v>
      </c>
      <c r="B920" s="291"/>
      <c r="C920" s="284">
        <v>0</v>
      </c>
      <c r="D920" s="285"/>
      <c r="E920" s="273"/>
    </row>
    <row r="921" ht="19.5" customHeight="1" spans="1:5">
      <c r="A921" s="282" t="s">
        <v>739</v>
      </c>
      <c r="B921" s="291"/>
      <c r="C921" s="284">
        <v>160</v>
      </c>
      <c r="D921" s="285"/>
      <c r="E921" s="273"/>
    </row>
    <row r="922" ht="19.5" customHeight="1" spans="1:5">
      <c r="A922" s="282" t="s">
        <v>740</v>
      </c>
      <c r="B922" s="291"/>
      <c r="C922" s="284">
        <v>0</v>
      </c>
      <c r="D922" s="285"/>
      <c r="E922" s="273">
        <v>-1</v>
      </c>
    </row>
    <row r="923" ht="19.5" customHeight="1" spans="1:5">
      <c r="A923" s="282" t="s">
        <v>741</v>
      </c>
      <c r="B923" s="291"/>
      <c r="C923" s="284">
        <v>0</v>
      </c>
      <c r="D923" s="285"/>
      <c r="E923" s="273"/>
    </row>
    <row r="924" ht="19.5" customHeight="1" spans="1:5">
      <c r="A924" s="282" t="s">
        <v>742</v>
      </c>
      <c r="B924" s="291"/>
      <c r="C924" s="284">
        <v>0</v>
      </c>
      <c r="D924" s="285"/>
      <c r="E924" s="273"/>
    </row>
    <row r="925" ht="19.5" customHeight="1" spans="1:5">
      <c r="A925" s="282" t="s">
        <v>743</v>
      </c>
      <c r="B925" s="291"/>
      <c r="C925" s="284">
        <v>0</v>
      </c>
      <c r="D925" s="285"/>
      <c r="E925" s="273"/>
    </row>
    <row r="926" ht="19.5" customHeight="1" spans="1:5">
      <c r="A926" s="282" t="s">
        <v>744</v>
      </c>
      <c r="B926" s="291"/>
      <c r="C926" s="284">
        <v>125</v>
      </c>
      <c r="D926" s="285"/>
      <c r="E926" s="273"/>
    </row>
    <row r="927" ht="19.5" customHeight="1" spans="1:5">
      <c r="A927" s="282" t="s">
        <v>745</v>
      </c>
      <c r="B927" s="291"/>
      <c r="C927" s="284">
        <v>0</v>
      </c>
      <c r="D927" s="285"/>
      <c r="E927" s="273"/>
    </row>
    <row r="928" ht="19.5" customHeight="1" spans="1:5">
      <c r="A928" s="282" t="s">
        <v>746</v>
      </c>
      <c r="B928" s="291"/>
      <c r="C928" s="284">
        <v>0</v>
      </c>
      <c r="D928" s="285"/>
      <c r="E928" s="273"/>
    </row>
    <row r="929" ht="19.5" customHeight="1" spans="1:5">
      <c r="A929" s="282" t="s">
        <v>747</v>
      </c>
      <c r="B929" s="291"/>
      <c r="C929" s="284">
        <v>0</v>
      </c>
      <c r="D929" s="285"/>
      <c r="E929" s="273">
        <v>-1</v>
      </c>
    </row>
    <row r="930" ht="19.5" customHeight="1" spans="1:5">
      <c r="A930" s="282" t="s">
        <v>748</v>
      </c>
      <c r="B930" s="291"/>
      <c r="C930" s="284">
        <v>210</v>
      </c>
      <c r="D930" s="285"/>
      <c r="E930" s="273">
        <v>0.363636363636364</v>
      </c>
    </row>
    <row r="931" ht="19.5" customHeight="1" spans="1:5">
      <c r="A931" s="282" t="s">
        <v>749</v>
      </c>
      <c r="B931" s="291"/>
      <c r="C931" s="284">
        <v>0</v>
      </c>
      <c r="D931" s="285"/>
      <c r="E931" s="273">
        <v>-1</v>
      </c>
    </row>
    <row r="932" ht="19.5" customHeight="1" spans="1:5">
      <c r="A932" s="282" t="s">
        <v>750</v>
      </c>
      <c r="B932" s="291"/>
      <c r="C932" s="284">
        <v>0</v>
      </c>
      <c r="D932" s="285"/>
      <c r="E932" s="273">
        <v>-1</v>
      </c>
    </row>
    <row r="933" ht="19.5" customHeight="1" spans="1:5">
      <c r="A933" s="282" t="s">
        <v>751</v>
      </c>
      <c r="B933" s="291"/>
      <c r="C933" s="284">
        <v>0</v>
      </c>
      <c r="D933" s="285"/>
      <c r="E933" s="273"/>
    </row>
    <row r="934" ht="19.5" customHeight="1" spans="1:5">
      <c r="A934" s="282" t="s">
        <v>752</v>
      </c>
      <c r="B934" s="291"/>
      <c r="C934" s="284">
        <v>0</v>
      </c>
      <c r="D934" s="285"/>
      <c r="E934" s="273"/>
    </row>
    <row r="935" ht="19.5" customHeight="1" spans="1:5">
      <c r="A935" s="282" t="s">
        <v>753</v>
      </c>
      <c r="B935" s="291"/>
      <c r="C935" s="284">
        <v>0</v>
      </c>
      <c r="D935" s="285"/>
      <c r="E935" s="273">
        <v>-1</v>
      </c>
    </row>
    <row r="936" ht="19.5" customHeight="1" spans="1:5">
      <c r="A936" s="282" t="s">
        <v>754</v>
      </c>
      <c r="B936" s="291"/>
      <c r="C936" s="284">
        <v>0</v>
      </c>
      <c r="D936" s="285"/>
      <c r="E936" s="273"/>
    </row>
    <row r="937" ht="19.5" customHeight="1" spans="1:5">
      <c r="A937" s="282" t="s">
        <v>755</v>
      </c>
      <c r="B937" s="291">
        <v>54</v>
      </c>
      <c r="C937" s="284">
        <v>126</v>
      </c>
      <c r="D937" s="285">
        <v>2.33333333333333</v>
      </c>
      <c r="E937" s="273">
        <v>1</v>
      </c>
    </row>
    <row r="938" ht="19.5" customHeight="1" spans="1:5">
      <c r="A938" s="282" t="s">
        <v>756</v>
      </c>
      <c r="B938" s="291"/>
      <c r="C938" s="284">
        <v>1066</v>
      </c>
      <c r="D938" s="285"/>
      <c r="E938" s="273"/>
    </row>
    <row r="939" ht="19.5" customHeight="1" spans="1:5">
      <c r="A939" s="282" t="s">
        <v>757</v>
      </c>
      <c r="B939" s="291">
        <v>3879</v>
      </c>
      <c r="C939" s="284">
        <v>3572</v>
      </c>
      <c r="D939" s="285">
        <v>0.920855890693478</v>
      </c>
      <c r="E939" s="273"/>
    </row>
    <row r="940" ht="19.5" customHeight="1" spans="1:5">
      <c r="A940" s="282" t="s">
        <v>36</v>
      </c>
      <c r="B940" s="291">
        <v>363</v>
      </c>
      <c r="C940" s="284">
        <v>678</v>
      </c>
      <c r="D940" s="285">
        <v>1.86776859504132</v>
      </c>
      <c r="E940" s="273">
        <v>5.16363636363636</v>
      </c>
    </row>
    <row r="941" ht="19.5" customHeight="1" spans="1:5">
      <c r="A941" s="282" t="s">
        <v>37</v>
      </c>
      <c r="B941" s="291"/>
      <c r="C941" s="284">
        <v>0</v>
      </c>
      <c r="D941" s="285"/>
      <c r="E941" s="273">
        <v>-1</v>
      </c>
    </row>
    <row r="942" ht="19.5" customHeight="1" spans="1:5">
      <c r="A942" s="282" t="s">
        <v>38</v>
      </c>
      <c r="B942" s="291"/>
      <c r="C942" s="284">
        <v>0</v>
      </c>
      <c r="D942" s="285"/>
      <c r="E942" s="273"/>
    </row>
    <row r="943" ht="19.5" customHeight="1" spans="1:5">
      <c r="A943" s="282" t="s">
        <v>758</v>
      </c>
      <c r="B943" s="291">
        <v>227</v>
      </c>
      <c r="C943" s="284">
        <v>198</v>
      </c>
      <c r="D943" s="285">
        <v>0.872246696035242</v>
      </c>
      <c r="E943" s="273"/>
    </row>
    <row r="944" ht="19.5" customHeight="1" spans="1:5">
      <c r="A944" s="282" t="s">
        <v>759</v>
      </c>
      <c r="B944" s="291"/>
      <c r="C944" s="284">
        <v>500</v>
      </c>
      <c r="D944" s="285"/>
      <c r="E944" s="273"/>
    </row>
    <row r="945" ht="19.5" customHeight="1" spans="1:5">
      <c r="A945" s="282" t="s">
        <v>760</v>
      </c>
      <c r="B945" s="291"/>
      <c r="C945" s="284">
        <v>14</v>
      </c>
      <c r="D945" s="285"/>
      <c r="E945" s="273">
        <v>-0.333333333333333</v>
      </c>
    </row>
    <row r="946" ht="19.5" customHeight="1" spans="1:5">
      <c r="A946" s="282" t="s">
        <v>761</v>
      </c>
      <c r="B946" s="291"/>
      <c r="C946" s="284">
        <v>0</v>
      </c>
      <c r="D946" s="285"/>
      <c r="E946" s="273">
        <v>-1</v>
      </c>
    </row>
    <row r="947" ht="19.5" customHeight="1" spans="1:5">
      <c r="A947" s="282" t="s">
        <v>762</v>
      </c>
      <c r="B947" s="291"/>
      <c r="C947" s="284">
        <v>0</v>
      </c>
      <c r="D947" s="285"/>
      <c r="E947" s="273">
        <v>-1</v>
      </c>
    </row>
    <row r="948" ht="19.5" customHeight="1" spans="1:5">
      <c r="A948" s="282" t="s">
        <v>763</v>
      </c>
      <c r="B948" s="291"/>
      <c r="C948" s="284">
        <v>124</v>
      </c>
      <c r="D948" s="285"/>
      <c r="E948" s="273"/>
    </row>
    <row r="949" ht="19.5" customHeight="1" spans="1:5">
      <c r="A949" s="282" t="s">
        <v>764</v>
      </c>
      <c r="B949" s="291">
        <v>381</v>
      </c>
      <c r="C949" s="284">
        <v>516</v>
      </c>
      <c r="D949" s="285">
        <v>1.35433070866142</v>
      </c>
      <c r="E949" s="273"/>
    </row>
    <row r="950" ht="19.5" customHeight="1" spans="1:5">
      <c r="A950" s="282" t="s">
        <v>765</v>
      </c>
      <c r="B950" s="291"/>
      <c r="C950" s="284">
        <v>10</v>
      </c>
      <c r="D950" s="285"/>
      <c r="E950" s="273">
        <v>-0.991220368744513</v>
      </c>
    </row>
    <row r="951" ht="19.5" customHeight="1" spans="1:5">
      <c r="A951" s="282" t="s">
        <v>766</v>
      </c>
      <c r="B951" s="291"/>
      <c r="C951" s="284">
        <v>0</v>
      </c>
      <c r="D951" s="285"/>
      <c r="E951" s="273"/>
    </row>
    <row r="952" ht="19.5" customHeight="1" spans="1:5">
      <c r="A952" s="282" t="s">
        <v>767</v>
      </c>
      <c r="B952" s="291"/>
      <c r="C952" s="284">
        <v>0</v>
      </c>
      <c r="D952" s="285"/>
      <c r="E952" s="273"/>
    </row>
    <row r="953" ht="19.5" customHeight="1" spans="1:5">
      <c r="A953" s="282" t="s">
        <v>768</v>
      </c>
      <c r="B953" s="291"/>
      <c r="C953" s="284">
        <v>46</v>
      </c>
      <c r="D953" s="285"/>
      <c r="E953" s="273">
        <v>-0.342857142857143</v>
      </c>
    </row>
    <row r="954" ht="19.5" customHeight="1" spans="1:5">
      <c r="A954" s="282" t="s">
        <v>769</v>
      </c>
      <c r="B954" s="291">
        <v>1077</v>
      </c>
      <c r="C954" s="284">
        <v>70</v>
      </c>
      <c r="D954" s="285">
        <v>0.0649953574744661</v>
      </c>
      <c r="E954" s="273"/>
    </row>
    <row r="955" ht="19.5" customHeight="1" spans="1:5">
      <c r="A955" s="282" t="s">
        <v>770</v>
      </c>
      <c r="B955" s="291"/>
      <c r="C955" s="284">
        <v>52</v>
      </c>
      <c r="D955" s="285"/>
      <c r="E955" s="273"/>
    </row>
    <row r="956" ht="19.5" customHeight="1" spans="1:5">
      <c r="A956" s="282" t="s">
        <v>771</v>
      </c>
      <c r="B956" s="291"/>
      <c r="C956" s="284">
        <v>0</v>
      </c>
      <c r="D956" s="285"/>
      <c r="E956" s="273"/>
    </row>
    <row r="957" ht="19.5" customHeight="1" spans="1:5">
      <c r="A957" s="282" t="s">
        <v>772</v>
      </c>
      <c r="B957" s="291"/>
      <c r="C957" s="284">
        <v>0</v>
      </c>
      <c r="D957" s="285"/>
      <c r="E957" s="273">
        <v>-1</v>
      </c>
    </row>
    <row r="958" ht="19.5" customHeight="1" spans="1:5">
      <c r="A958" s="282" t="s">
        <v>773</v>
      </c>
      <c r="B958" s="291">
        <v>1736</v>
      </c>
      <c r="C958" s="284">
        <v>0</v>
      </c>
      <c r="D958" s="285">
        <v>0</v>
      </c>
      <c r="E958" s="273">
        <v>-1</v>
      </c>
    </row>
    <row r="959" ht="19.5" customHeight="1" spans="1:5">
      <c r="A959" s="282" t="s">
        <v>774</v>
      </c>
      <c r="B959" s="291"/>
      <c r="C959" s="284">
        <v>0</v>
      </c>
      <c r="D959" s="285"/>
      <c r="E959" s="273"/>
    </row>
    <row r="960" ht="19.5" customHeight="1" spans="1:5">
      <c r="A960" s="282" t="s">
        <v>775</v>
      </c>
      <c r="B960" s="291"/>
      <c r="C960" s="284">
        <v>0</v>
      </c>
      <c r="D960" s="285"/>
      <c r="E960" s="273"/>
    </row>
    <row r="961" ht="19.5" customHeight="1" spans="1:5">
      <c r="A961" s="282" t="s">
        <v>776</v>
      </c>
      <c r="B961" s="291"/>
      <c r="C961" s="284">
        <v>0</v>
      </c>
      <c r="D961" s="285"/>
      <c r="E961" s="273"/>
    </row>
    <row r="962" ht="19.5" customHeight="1" spans="1:5">
      <c r="A962" s="282" t="s">
        <v>749</v>
      </c>
      <c r="B962" s="291"/>
      <c r="C962" s="284">
        <v>0</v>
      </c>
      <c r="D962" s="285"/>
      <c r="E962" s="273"/>
    </row>
    <row r="963" ht="19.5" customHeight="1" spans="1:5">
      <c r="A963" s="282" t="s">
        <v>777</v>
      </c>
      <c r="B963" s="291"/>
      <c r="C963" s="284">
        <v>0</v>
      </c>
      <c r="D963" s="285"/>
      <c r="E963" s="273"/>
    </row>
    <row r="964" ht="19.5" customHeight="1" spans="1:5">
      <c r="A964" s="282" t="s">
        <v>778</v>
      </c>
      <c r="B964" s="291"/>
      <c r="C964" s="284">
        <v>112</v>
      </c>
      <c r="D964" s="285"/>
      <c r="E964" s="273"/>
    </row>
    <row r="965" ht="19.5" customHeight="1" spans="1:5">
      <c r="A965" s="282" t="s">
        <v>779</v>
      </c>
      <c r="B965" s="291">
        <v>95</v>
      </c>
      <c r="C965" s="284">
        <v>1252</v>
      </c>
      <c r="D965" s="285">
        <v>13.1789473684211</v>
      </c>
      <c r="E965" s="273"/>
    </row>
    <row r="966" ht="19.5" customHeight="1" spans="1:5">
      <c r="A966" s="282" t="s">
        <v>780</v>
      </c>
      <c r="B966" s="291">
        <v>0</v>
      </c>
      <c r="C966" s="284">
        <v>0</v>
      </c>
      <c r="D966" s="285"/>
      <c r="E966" s="273"/>
    </row>
    <row r="967" ht="19.5" customHeight="1" spans="1:5">
      <c r="A967" s="282" t="s">
        <v>36</v>
      </c>
      <c r="B967" s="291"/>
      <c r="C967" s="284">
        <v>0</v>
      </c>
      <c r="D967" s="285"/>
      <c r="E967" s="273"/>
    </row>
    <row r="968" ht="19.5" customHeight="1" spans="1:5">
      <c r="A968" s="282" t="s">
        <v>37</v>
      </c>
      <c r="B968" s="291"/>
      <c r="C968" s="284">
        <v>0</v>
      </c>
      <c r="D968" s="285"/>
      <c r="E968" s="273"/>
    </row>
    <row r="969" ht="19.5" customHeight="1" spans="1:5">
      <c r="A969" s="282" t="s">
        <v>38</v>
      </c>
      <c r="B969" s="291"/>
      <c r="C969" s="284">
        <v>0</v>
      </c>
      <c r="D969" s="285"/>
      <c r="E969" s="273"/>
    </row>
    <row r="970" ht="19.5" customHeight="1" spans="1:5">
      <c r="A970" s="282" t="s">
        <v>781</v>
      </c>
      <c r="B970" s="291"/>
      <c r="C970" s="284">
        <v>0</v>
      </c>
      <c r="D970" s="285"/>
      <c r="E970" s="273">
        <v>-1</v>
      </c>
    </row>
    <row r="971" ht="19.5" customHeight="1" spans="1:5">
      <c r="A971" s="282" t="s">
        <v>782</v>
      </c>
      <c r="B971" s="291"/>
      <c r="C971" s="284">
        <v>0</v>
      </c>
      <c r="D971" s="285"/>
      <c r="E971" s="273">
        <v>-1</v>
      </c>
    </row>
    <row r="972" ht="19.5" customHeight="1" spans="1:5">
      <c r="A972" s="282" t="s">
        <v>783</v>
      </c>
      <c r="B972" s="291"/>
      <c r="C972" s="284">
        <v>0</v>
      </c>
      <c r="D972" s="285"/>
      <c r="E972" s="273"/>
    </row>
    <row r="973" ht="19.5" customHeight="1" spans="1:5">
      <c r="A973" s="282" t="s">
        <v>784</v>
      </c>
      <c r="B973" s="291"/>
      <c r="C973" s="284">
        <v>0</v>
      </c>
      <c r="D973" s="285"/>
      <c r="E973" s="273"/>
    </row>
    <row r="974" ht="19.5" customHeight="1" spans="1:5">
      <c r="A974" s="282" t="s">
        <v>785</v>
      </c>
      <c r="B974" s="291"/>
      <c r="C974" s="284">
        <v>0</v>
      </c>
      <c r="D974" s="285"/>
      <c r="E974" s="273">
        <v>-1</v>
      </c>
    </row>
    <row r="975" ht="19.5" customHeight="1" spans="1:5">
      <c r="A975" s="282" t="s">
        <v>786</v>
      </c>
      <c r="B975" s="291"/>
      <c r="C975" s="284">
        <v>0</v>
      </c>
      <c r="D975" s="285"/>
      <c r="E975" s="273">
        <v>-1</v>
      </c>
    </row>
    <row r="976" ht="19.5" customHeight="1" spans="1:5">
      <c r="A976" s="282" t="s">
        <v>787</v>
      </c>
      <c r="B976" s="291"/>
      <c r="C976" s="284">
        <v>0</v>
      </c>
      <c r="D976" s="285"/>
      <c r="E976" s="273"/>
    </row>
    <row r="977" ht="19.5" customHeight="1" spans="1:5">
      <c r="A977" s="282" t="s">
        <v>788</v>
      </c>
      <c r="B977" s="291">
        <v>5450</v>
      </c>
      <c r="C977" s="284">
        <v>5666</v>
      </c>
      <c r="D977" s="285">
        <v>1.03963302752294</v>
      </c>
      <c r="E977" s="273">
        <v>9.53159851301115</v>
      </c>
    </row>
    <row r="978" ht="19.5" customHeight="1" spans="1:5">
      <c r="A978" s="282" t="s">
        <v>36</v>
      </c>
      <c r="B978" s="291">
        <v>109</v>
      </c>
      <c r="C978" s="284">
        <v>135</v>
      </c>
      <c r="D978" s="285">
        <v>1.23853211009174</v>
      </c>
      <c r="E978" s="273"/>
    </row>
    <row r="979" ht="19.5" customHeight="1" spans="1:5">
      <c r="A979" s="282" t="s">
        <v>37</v>
      </c>
      <c r="B979" s="291"/>
      <c r="C979" s="284">
        <v>0</v>
      </c>
      <c r="D979" s="285"/>
      <c r="E979" s="273"/>
    </row>
    <row r="980" ht="19.5" customHeight="1" spans="1:5">
      <c r="A980" s="282" t="s">
        <v>38</v>
      </c>
      <c r="B980" s="291"/>
      <c r="C980" s="284">
        <v>0</v>
      </c>
      <c r="D980" s="285"/>
      <c r="E980" s="273">
        <v>-1</v>
      </c>
    </row>
    <row r="981" ht="19.5" customHeight="1" spans="1:5">
      <c r="A981" s="282" t="s">
        <v>789</v>
      </c>
      <c r="B981" s="291">
        <v>700</v>
      </c>
      <c r="C981" s="284">
        <v>305</v>
      </c>
      <c r="D981" s="285">
        <v>0.435714285714286</v>
      </c>
      <c r="E981" s="273">
        <v>-0.849159248269041</v>
      </c>
    </row>
    <row r="982" ht="19.5" customHeight="1" spans="1:5">
      <c r="A982" s="282" t="s">
        <v>790</v>
      </c>
      <c r="B982" s="291"/>
      <c r="C982" s="284">
        <v>1710</v>
      </c>
      <c r="D982" s="285"/>
      <c r="E982" s="273">
        <v>170</v>
      </c>
    </row>
    <row r="983" ht="19.5" customHeight="1" spans="1:5">
      <c r="A983" s="282" t="s">
        <v>791</v>
      </c>
      <c r="B983" s="291"/>
      <c r="C983" s="284">
        <v>0</v>
      </c>
      <c r="D983" s="285"/>
      <c r="E983" s="273">
        <v>-1</v>
      </c>
    </row>
    <row r="984" ht="19.5" customHeight="1" spans="1:5">
      <c r="A984" s="282" t="s">
        <v>792</v>
      </c>
      <c r="B984" s="291"/>
      <c r="C984" s="284">
        <v>883</v>
      </c>
      <c r="D984" s="285"/>
      <c r="E984" s="273"/>
    </row>
    <row r="985" ht="19.5" customHeight="1" spans="1:5">
      <c r="A985" s="282" t="s">
        <v>793</v>
      </c>
      <c r="B985" s="291"/>
      <c r="C985" s="284">
        <v>0</v>
      </c>
      <c r="D985" s="285"/>
      <c r="E985" s="273"/>
    </row>
    <row r="986" ht="19.5" customHeight="1" spans="1:5">
      <c r="A986" s="282" t="s">
        <v>794</v>
      </c>
      <c r="B986" s="291"/>
      <c r="C986" s="284">
        <v>0</v>
      </c>
      <c r="D986" s="285"/>
      <c r="E986" s="273">
        <v>-1</v>
      </c>
    </row>
    <row r="987" ht="19.5" customHeight="1" spans="1:5">
      <c r="A987" s="282" t="s">
        <v>795</v>
      </c>
      <c r="B987" s="291">
        <v>4641</v>
      </c>
      <c r="C987" s="284">
        <v>2633</v>
      </c>
      <c r="D987" s="285">
        <v>0.567334626158156</v>
      </c>
      <c r="E987" s="273">
        <v>-0.126410086264101</v>
      </c>
    </row>
    <row r="988" ht="19.5" customHeight="1" spans="1:5">
      <c r="A988" s="282" t="s">
        <v>796</v>
      </c>
      <c r="B988" s="291">
        <v>3822</v>
      </c>
      <c r="C988" s="284">
        <v>2480</v>
      </c>
      <c r="D988" s="285">
        <v>0.64887493458922</v>
      </c>
      <c r="E988" s="273">
        <v>0.0662080825451419</v>
      </c>
    </row>
    <row r="989" ht="19.5" customHeight="1" spans="1:5">
      <c r="A989" s="282" t="s">
        <v>368</v>
      </c>
      <c r="B989" s="291"/>
      <c r="C989" s="284">
        <v>0</v>
      </c>
      <c r="D989" s="285"/>
      <c r="E989" s="273"/>
    </row>
    <row r="990" ht="19.5" customHeight="1" spans="1:5">
      <c r="A990" s="282" t="s">
        <v>797</v>
      </c>
      <c r="B990" s="291">
        <v>3822</v>
      </c>
      <c r="C990" s="284">
        <v>2480</v>
      </c>
      <c r="D990" s="285">
        <v>0.64887493458922</v>
      </c>
      <c r="E990" s="273">
        <v>4.57303370786517</v>
      </c>
    </row>
    <row r="991" ht="19.5" customHeight="1" spans="1:5">
      <c r="A991" s="282" t="s">
        <v>798</v>
      </c>
      <c r="B991" s="291"/>
      <c r="C991" s="284">
        <v>0</v>
      </c>
      <c r="D991" s="285"/>
      <c r="E991" s="273"/>
    </row>
    <row r="992" ht="19.5" customHeight="1" spans="1:5">
      <c r="A992" s="282" t="s">
        <v>799</v>
      </c>
      <c r="B992" s="291"/>
      <c r="C992" s="284">
        <v>0</v>
      </c>
      <c r="D992" s="285"/>
      <c r="E992" s="273">
        <v>-1</v>
      </c>
    </row>
    <row r="993" ht="19.5" customHeight="1" spans="1:5">
      <c r="A993" s="282" t="s">
        <v>800</v>
      </c>
      <c r="B993" s="291"/>
      <c r="C993" s="284">
        <v>0</v>
      </c>
      <c r="D993" s="285"/>
      <c r="E993" s="273">
        <v>-1</v>
      </c>
    </row>
    <row r="994" ht="19.5" customHeight="1" spans="1:5">
      <c r="A994" s="282" t="s">
        <v>801</v>
      </c>
      <c r="B994" s="291">
        <v>3555</v>
      </c>
      <c r="C994" s="284">
        <v>2856</v>
      </c>
      <c r="D994" s="285">
        <v>0.80337552742616</v>
      </c>
      <c r="E994" s="273">
        <v>2.34426229508197</v>
      </c>
    </row>
    <row r="995" ht="19.5" customHeight="1" spans="1:5">
      <c r="A995" s="282" t="s">
        <v>802</v>
      </c>
      <c r="B995" s="291"/>
      <c r="C995" s="284">
        <v>2012</v>
      </c>
      <c r="D995" s="285"/>
      <c r="E995" s="273"/>
    </row>
    <row r="996" ht="19.5" customHeight="1" spans="1:5">
      <c r="A996" s="282" t="s">
        <v>803</v>
      </c>
      <c r="B996" s="291"/>
      <c r="C996" s="284">
        <v>0</v>
      </c>
      <c r="D996" s="285"/>
      <c r="E996" s="273">
        <v>-1</v>
      </c>
    </row>
    <row r="997" ht="19.5" customHeight="1" spans="1:5">
      <c r="A997" s="282" t="s">
        <v>804</v>
      </c>
      <c r="B997" s="291"/>
      <c r="C997" s="284">
        <v>844</v>
      </c>
      <c r="D997" s="285"/>
      <c r="E997" s="273">
        <v>2.94392523364486</v>
      </c>
    </row>
    <row r="998" ht="19.5" customHeight="1" spans="1:5">
      <c r="A998" s="282" t="s">
        <v>805</v>
      </c>
      <c r="B998" s="291"/>
      <c r="C998" s="284">
        <v>0</v>
      </c>
      <c r="D998" s="285"/>
      <c r="E998" s="273">
        <v>-1</v>
      </c>
    </row>
    <row r="999" ht="19.5" customHeight="1" spans="1:5">
      <c r="A999" s="282" t="s">
        <v>806</v>
      </c>
      <c r="B999" s="291"/>
      <c r="C999" s="284">
        <v>0</v>
      </c>
      <c r="D999" s="285"/>
      <c r="E999" s="273"/>
    </row>
    <row r="1000" ht="19.5" customHeight="1" spans="1:5">
      <c r="A1000" s="282" t="s">
        <v>807</v>
      </c>
      <c r="B1000" s="291">
        <v>3555</v>
      </c>
      <c r="C1000" s="284">
        <v>0</v>
      </c>
      <c r="D1000" s="285">
        <v>0</v>
      </c>
      <c r="E1000" s="273"/>
    </row>
    <row r="1001" ht="19.5" customHeight="1" spans="1:5">
      <c r="A1001" s="282" t="s">
        <v>808</v>
      </c>
      <c r="B1001" s="291">
        <v>0</v>
      </c>
      <c r="C1001" s="284">
        <v>1352</v>
      </c>
      <c r="D1001" s="285"/>
      <c r="E1001" s="273"/>
    </row>
    <row r="1002" ht="19.5" customHeight="1" spans="1:5">
      <c r="A1002" s="282" t="s">
        <v>809</v>
      </c>
      <c r="B1002" s="291"/>
      <c r="C1002" s="284">
        <v>0</v>
      </c>
      <c r="D1002" s="285"/>
      <c r="E1002" s="273"/>
    </row>
    <row r="1003" ht="19.5" customHeight="1" spans="1:5">
      <c r="A1003" s="282" t="s">
        <v>810</v>
      </c>
      <c r="B1003" s="291"/>
      <c r="C1003" s="284">
        <v>78</v>
      </c>
      <c r="D1003" s="285"/>
      <c r="E1003" s="273"/>
    </row>
    <row r="1004" ht="19.5" customHeight="1" spans="1:5">
      <c r="A1004" s="282" t="s">
        <v>811</v>
      </c>
      <c r="B1004" s="291"/>
      <c r="C1004" s="284">
        <v>94</v>
      </c>
      <c r="D1004" s="285"/>
      <c r="E1004" s="273"/>
    </row>
    <row r="1005" ht="19.5" customHeight="1" spans="1:5">
      <c r="A1005" s="282" t="s">
        <v>812</v>
      </c>
      <c r="B1005" s="291"/>
      <c r="C1005" s="284">
        <v>980</v>
      </c>
      <c r="D1005" s="285"/>
      <c r="E1005" s="273">
        <v>-0.271916790490342</v>
      </c>
    </row>
    <row r="1006" ht="19.5" customHeight="1" spans="1:5">
      <c r="A1006" s="282" t="s">
        <v>813</v>
      </c>
      <c r="B1006" s="291"/>
      <c r="C1006" s="284">
        <v>200</v>
      </c>
      <c r="D1006" s="285"/>
      <c r="E1006" s="273"/>
    </row>
    <row r="1007" ht="19.5" customHeight="1" spans="1:5">
      <c r="A1007" s="282" t="s">
        <v>814</v>
      </c>
      <c r="B1007" s="291"/>
      <c r="C1007" s="284">
        <v>0</v>
      </c>
      <c r="D1007" s="285"/>
      <c r="E1007" s="273">
        <v>-1</v>
      </c>
    </row>
    <row r="1008" ht="19.5" customHeight="1" spans="1:5">
      <c r="A1008" s="282" t="s">
        <v>815</v>
      </c>
      <c r="B1008" s="291">
        <v>0</v>
      </c>
      <c r="C1008" s="284">
        <v>0</v>
      </c>
      <c r="D1008" s="285"/>
      <c r="E1008" s="273">
        <v>-1</v>
      </c>
    </row>
    <row r="1009" ht="19.5" customHeight="1" spans="1:5">
      <c r="A1009" s="282" t="s">
        <v>816</v>
      </c>
      <c r="B1009" s="291"/>
      <c r="C1009" s="284">
        <v>0</v>
      </c>
      <c r="D1009" s="285"/>
      <c r="E1009" s="273">
        <v>-1</v>
      </c>
    </row>
    <row r="1010" ht="19.5" customHeight="1" spans="1:5">
      <c r="A1010" s="282" t="s">
        <v>817</v>
      </c>
      <c r="B1010" s="291"/>
      <c r="C1010" s="284">
        <v>0</v>
      </c>
      <c r="D1010" s="285"/>
      <c r="E1010" s="273">
        <v>-1</v>
      </c>
    </row>
    <row r="1011" ht="19.5" customHeight="1" spans="1:5">
      <c r="A1011" s="282" t="s">
        <v>818</v>
      </c>
      <c r="B1011" s="291"/>
      <c r="C1011" s="284">
        <v>0</v>
      </c>
      <c r="D1011" s="285"/>
      <c r="E1011" s="273"/>
    </row>
    <row r="1012" ht="19.5" customHeight="1" spans="1:5">
      <c r="A1012" s="282" t="s">
        <v>819</v>
      </c>
      <c r="B1012" s="291">
        <v>0</v>
      </c>
      <c r="C1012" s="284">
        <v>553</v>
      </c>
      <c r="D1012" s="285"/>
      <c r="E1012" s="273"/>
    </row>
    <row r="1013" ht="19.5" customHeight="1" spans="1:5">
      <c r="A1013" s="282" t="s">
        <v>820</v>
      </c>
      <c r="B1013" s="291"/>
      <c r="C1013" s="284">
        <v>0</v>
      </c>
      <c r="D1013" s="285"/>
      <c r="E1013" s="273"/>
    </row>
    <row r="1014" ht="19.5" customHeight="1" spans="1:5">
      <c r="A1014" s="282" t="s">
        <v>821</v>
      </c>
      <c r="B1014" s="291"/>
      <c r="C1014" s="284">
        <v>553</v>
      </c>
      <c r="D1014" s="285"/>
      <c r="E1014" s="273"/>
    </row>
    <row r="1015" s="265" customFormat="1" ht="19.5" customHeight="1" spans="1:5">
      <c r="A1015" s="294" t="s">
        <v>822</v>
      </c>
      <c r="B1015" s="291">
        <v>756</v>
      </c>
      <c r="C1015" s="279">
        <v>3369</v>
      </c>
      <c r="D1015" s="285">
        <v>4.45634920634921</v>
      </c>
      <c r="E1015" s="273">
        <v>11.7132075471698</v>
      </c>
    </row>
    <row r="1016" ht="19.5" customHeight="1" spans="1:5">
      <c r="A1016" s="282" t="s">
        <v>823</v>
      </c>
      <c r="B1016" s="291">
        <v>439</v>
      </c>
      <c r="C1016" s="284">
        <v>899</v>
      </c>
      <c r="D1016" s="285">
        <v>2.04783599088838</v>
      </c>
      <c r="E1016" s="273"/>
    </row>
    <row r="1017" ht="19.5" customHeight="1" spans="1:5">
      <c r="A1017" s="282" t="s">
        <v>36</v>
      </c>
      <c r="B1017" s="291">
        <v>439</v>
      </c>
      <c r="C1017" s="284">
        <v>504</v>
      </c>
      <c r="D1017" s="285">
        <v>1.14806378132118</v>
      </c>
      <c r="E1017" s="273"/>
    </row>
    <row r="1018" ht="19.5" customHeight="1" spans="1:5">
      <c r="A1018" s="282" t="s">
        <v>37</v>
      </c>
      <c r="B1018" s="291"/>
      <c r="C1018" s="284">
        <v>0</v>
      </c>
      <c r="D1018" s="285"/>
      <c r="E1018" s="273"/>
    </row>
    <row r="1019" ht="19.5" customHeight="1" spans="1:5">
      <c r="A1019" s="282" t="s">
        <v>38</v>
      </c>
      <c r="B1019" s="291"/>
      <c r="C1019" s="284">
        <v>0</v>
      </c>
      <c r="D1019" s="285"/>
      <c r="E1019" s="273"/>
    </row>
    <row r="1020" ht="19.5" customHeight="1" spans="1:5">
      <c r="A1020" s="282" t="s">
        <v>824</v>
      </c>
      <c r="B1020" s="291"/>
      <c r="C1020" s="284">
        <v>42</v>
      </c>
      <c r="D1020" s="285"/>
      <c r="E1020" s="273"/>
    </row>
    <row r="1021" ht="19.5" customHeight="1" spans="1:5">
      <c r="A1021" s="282" t="s">
        <v>825</v>
      </c>
      <c r="B1021" s="291"/>
      <c r="C1021" s="284">
        <v>213</v>
      </c>
      <c r="D1021" s="285"/>
      <c r="E1021" s="273"/>
    </row>
    <row r="1022" ht="19.5" customHeight="1" spans="1:5">
      <c r="A1022" s="282" t="s">
        <v>826</v>
      </c>
      <c r="B1022" s="291"/>
      <c r="C1022" s="284">
        <v>0</v>
      </c>
      <c r="D1022" s="285"/>
      <c r="E1022" s="273"/>
    </row>
    <row r="1023" ht="19.5" customHeight="1" spans="1:5">
      <c r="A1023" s="282" t="s">
        <v>827</v>
      </c>
      <c r="B1023" s="291"/>
      <c r="C1023" s="284">
        <v>0</v>
      </c>
      <c r="D1023" s="285"/>
      <c r="E1023" s="273"/>
    </row>
    <row r="1024" ht="19.5" customHeight="1" spans="1:5">
      <c r="A1024" s="282" t="s">
        <v>828</v>
      </c>
      <c r="B1024" s="291"/>
      <c r="C1024" s="284">
        <v>0</v>
      </c>
      <c r="D1024" s="285"/>
      <c r="E1024" s="273"/>
    </row>
    <row r="1025" ht="19.5" customHeight="1" spans="1:5">
      <c r="A1025" s="282" t="s">
        <v>829</v>
      </c>
      <c r="B1025" s="291"/>
      <c r="C1025" s="284">
        <v>0</v>
      </c>
      <c r="D1025" s="285"/>
      <c r="E1025" s="273"/>
    </row>
    <row r="1026" ht="19.5" customHeight="1" spans="1:5">
      <c r="A1026" s="282" t="s">
        <v>830</v>
      </c>
      <c r="B1026" s="291"/>
      <c r="C1026" s="284">
        <v>0</v>
      </c>
      <c r="D1026" s="285"/>
      <c r="E1026" s="273"/>
    </row>
    <row r="1027" ht="19.5" customHeight="1" spans="1:5">
      <c r="A1027" s="282" t="s">
        <v>831</v>
      </c>
      <c r="B1027" s="291"/>
      <c r="C1027" s="284">
        <v>0</v>
      </c>
      <c r="D1027" s="285"/>
      <c r="E1027" s="273"/>
    </row>
    <row r="1028" ht="19.5" customHeight="1" spans="1:5">
      <c r="A1028" s="282" t="s">
        <v>832</v>
      </c>
      <c r="B1028" s="291"/>
      <c r="C1028" s="284">
        <v>0</v>
      </c>
      <c r="D1028" s="285"/>
      <c r="E1028" s="273"/>
    </row>
    <row r="1029" ht="19.5" customHeight="1" spans="1:5">
      <c r="A1029" s="282" t="s">
        <v>833</v>
      </c>
      <c r="B1029" s="291"/>
      <c r="C1029" s="284">
        <v>0</v>
      </c>
      <c r="D1029" s="285"/>
      <c r="E1029" s="273"/>
    </row>
    <row r="1030" ht="19.5" customHeight="1" spans="1:5">
      <c r="A1030" s="282" t="s">
        <v>834</v>
      </c>
      <c r="B1030" s="291"/>
      <c r="C1030" s="284">
        <v>0</v>
      </c>
      <c r="D1030" s="285"/>
      <c r="E1030" s="273"/>
    </row>
    <row r="1031" ht="19.5" customHeight="1" spans="1:5">
      <c r="A1031" s="282" t="s">
        <v>835</v>
      </c>
      <c r="B1031" s="291"/>
      <c r="C1031" s="284">
        <v>0</v>
      </c>
      <c r="D1031" s="285"/>
      <c r="E1031" s="273"/>
    </row>
    <row r="1032" ht="19.5" customHeight="1" spans="1:5">
      <c r="A1032" s="282" t="s">
        <v>836</v>
      </c>
      <c r="B1032" s="291"/>
      <c r="C1032" s="284">
        <v>0</v>
      </c>
      <c r="D1032" s="285"/>
      <c r="E1032" s="273"/>
    </row>
    <row r="1033" ht="19.5" customHeight="1" spans="1:5">
      <c r="A1033" s="282" t="s">
        <v>837</v>
      </c>
      <c r="B1033" s="291"/>
      <c r="C1033" s="284">
        <v>0</v>
      </c>
      <c r="D1033" s="285"/>
      <c r="E1033" s="273"/>
    </row>
    <row r="1034" ht="19.5" customHeight="1" spans="1:5">
      <c r="A1034" s="282" t="s">
        <v>838</v>
      </c>
      <c r="B1034" s="291"/>
      <c r="C1034" s="284">
        <v>0</v>
      </c>
      <c r="D1034" s="285"/>
      <c r="E1034" s="273"/>
    </row>
    <row r="1035" ht="19.5" customHeight="1" spans="1:5">
      <c r="A1035" s="282" t="s">
        <v>839</v>
      </c>
      <c r="B1035" s="291"/>
      <c r="C1035" s="284">
        <v>0</v>
      </c>
      <c r="D1035" s="285"/>
      <c r="E1035" s="273"/>
    </row>
    <row r="1036" ht="19.5" customHeight="1" spans="1:5">
      <c r="A1036" s="282" t="s">
        <v>840</v>
      </c>
      <c r="B1036" s="291"/>
      <c r="C1036" s="284">
        <v>0</v>
      </c>
      <c r="D1036" s="285"/>
      <c r="E1036" s="273"/>
    </row>
    <row r="1037" ht="19.5" customHeight="1" spans="1:5">
      <c r="A1037" s="282" t="s">
        <v>841</v>
      </c>
      <c r="B1037" s="291"/>
      <c r="C1037" s="284">
        <v>0</v>
      </c>
      <c r="D1037" s="285"/>
      <c r="E1037" s="273"/>
    </row>
    <row r="1038" ht="19.5" customHeight="1" spans="1:5">
      <c r="A1038" s="282" t="s">
        <v>842</v>
      </c>
      <c r="B1038" s="291"/>
      <c r="C1038" s="284">
        <v>140</v>
      </c>
      <c r="D1038" s="285"/>
      <c r="E1038" s="273"/>
    </row>
    <row r="1039" ht="19.5" customHeight="1" spans="1:5">
      <c r="A1039" s="282" t="s">
        <v>843</v>
      </c>
      <c r="B1039" s="291">
        <v>0</v>
      </c>
      <c r="C1039" s="284">
        <v>0</v>
      </c>
      <c r="D1039" s="285"/>
      <c r="E1039" s="273"/>
    </row>
    <row r="1040" ht="19.5" customHeight="1" spans="1:5">
      <c r="A1040" s="282" t="s">
        <v>36</v>
      </c>
      <c r="B1040" s="291"/>
      <c r="C1040" s="284">
        <v>0</v>
      </c>
      <c r="D1040" s="285"/>
      <c r="E1040" s="273"/>
    </row>
    <row r="1041" ht="19.5" customHeight="1" spans="1:5">
      <c r="A1041" s="282" t="s">
        <v>37</v>
      </c>
      <c r="B1041" s="291"/>
      <c r="C1041" s="284">
        <v>0</v>
      </c>
      <c r="D1041" s="285"/>
      <c r="E1041" s="273"/>
    </row>
    <row r="1042" ht="19.5" customHeight="1" spans="1:5">
      <c r="A1042" s="282" t="s">
        <v>38</v>
      </c>
      <c r="B1042" s="291"/>
      <c r="C1042" s="284">
        <v>0</v>
      </c>
      <c r="D1042" s="285"/>
      <c r="E1042" s="273"/>
    </row>
    <row r="1043" ht="19.5" customHeight="1" spans="1:5">
      <c r="A1043" s="282" t="s">
        <v>844</v>
      </c>
      <c r="B1043" s="291"/>
      <c r="C1043" s="284">
        <v>0</v>
      </c>
      <c r="D1043" s="285"/>
      <c r="E1043" s="273"/>
    </row>
    <row r="1044" ht="19.5" customHeight="1" spans="1:5">
      <c r="A1044" s="282" t="s">
        <v>845</v>
      </c>
      <c r="B1044" s="291"/>
      <c r="C1044" s="284">
        <v>0</v>
      </c>
      <c r="D1044" s="285"/>
      <c r="E1044" s="273"/>
    </row>
    <row r="1045" ht="19.5" customHeight="1" spans="1:5">
      <c r="A1045" s="282" t="s">
        <v>846</v>
      </c>
      <c r="B1045" s="291"/>
      <c r="C1045" s="284">
        <v>0</v>
      </c>
      <c r="D1045" s="285"/>
      <c r="E1045" s="273"/>
    </row>
    <row r="1046" ht="19.5" customHeight="1" spans="1:5">
      <c r="A1046" s="282" t="s">
        <v>847</v>
      </c>
      <c r="B1046" s="291"/>
      <c r="C1046" s="284">
        <v>0</v>
      </c>
      <c r="D1046" s="285"/>
      <c r="E1046" s="273"/>
    </row>
    <row r="1047" ht="19.5" customHeight="1" spans="1:5">
      <c r="A1047" s="282" t="s">
        <v>848</v>
      </c>
      <c r="B1047" s="291"/>
      <c r="C1047" s="284">
        <v>0</v>
      </c>
      <c r="D1047" s="285"/>
      <c r="E1047" s="273"/>
    </row>
    <row r="1048" ht="19.5" customHeight="1" spans="1:5">
      <c r="A1048" s="282" t="s">
        <v>849</v>
      </c>
      <c r="B1048" s="291"/>
      <c r="C1048" s="284">
        <v>0</v>
      </c>
      <c r="D1048" s="285"/>
      <c r="E1048" s="273"/>
    </row>
    <row r="1049" ht="19.5" customHeight="1" spans="1:5">
      <c r="A1049" s="282" t="s">
        <v>850</v>
      </c>
      <c r="B1049" s="291">
        <v>0</v>
      </c>
      <c r="C1049" s="284">
        <v>0</v>
      </c>
      <c r="D1049" s="285"/>
      <c r="E1049" s="273"/>
    </row>
    <row r="1050" ht="19.5" customHeight="1" spans="1:5">
      <c r="A1050" s="282" t="s">
        <v>36</v>
      </c>
      <c r="B1050" s="291"/>
      <c r="C1050" s="284">
        <v>0</v>
      </c>
      <c r="D1050" s="285"/>
      <c r="E1050" s="273"/>
    </row>
    <row r="1051" ht="19.5" customHeight="1" spans="1:5">
      <c r="A1051" s="282" t="s">
        <v>37</v>
      </c>
      <c r="B1051" s="291"/>
      <c r="C1051" s="284">
        <v>0</v>
      </c>
      <c r="D1051" s="285"/>
      <c r="E1051" s="273"/>
    </row>
    <row r="1052" ht="19.5" customHeight="1" spans="1:5">
      <c r="A1052" s="282" t="s">
        <v>38</v>
      </c>
      <c r="B1052" s="291"/>
      <c r="C1052" s="284">
        <v>0</v>
      </c>
      <c r="D1052" s="285"/>
      <c r="E1052" s="273"/>
    </row>
    <row r="1053" ht="19.5" customHeight="1" spans="1:5">
      <c r="A1053" s="282" t="s">
        <v>851</v>
      </c>
      <c r="B1053" s="291"/>
      <c r="C1053" s="284">
        <v>0</v>
      </c>
      <c r="D1053" s="285"/>
      <c r="E1053" s="273"/>
    </row>
    <row r="1054" ht="19.5" customHeight="1" spans="1:5">
      <c r="A1054" s="282" t="s">
        <v>852</v>
      </c>
      <c r="B1054" s="291"/>
      <c r="C1054" s="284">
        <v>0</v>
      </c>
      <c r="D1054" s="285"/>
      <c r="E1054" s="273"/>
    </row>
    <row r="1055" ht="19.5" customHeight="1" spans="1:5">
      <c r="A1055" s="282" t="s">
        <v>853</v>
      </c>
      <c r="B1055" s="291"/>
      <c r="C1055" s="284">
        <v>0</v>
      </c>
      <c r="D1055" s="285"/>
      <c r="E1055" s="273"/>
    </row>
    <row r="1056" ht="19.5" customHeight="1" spans="1:5">
      <c r="A1056" s="282" t="s">
        <v>854</v>
      </c>
      <c r="B1056" s="291"/>
      <c r="C1056" s="284">
        <v>0</v>
      </c>
      <c r="D1056" s="285"/>
      <c r="E1056" s="273"/>
    </row>
    <row r="1057" ht="19.5" customHeight="1" spans="1:5">
      <c r="A1057" s="282" t="s">
        <v>855</v>
      </c>
      <c r="B1057" s="291"/>
      <c r="C1057" s="284">
        <v>0</v>
      </c>
      <c r="D1057" s="285"/>
      <c r="E1057" s="273"/>
    </row>
    <row r="1058" ht="19.5" customHeight="1" spans="1:5">
      <c r="A1058" s="282" t="s">
        <v>856</v>
      </c>
      <c r="B1058" s="291"/>
      <c r="C1058" s="284">
        <v>0</v>
      </c>
      <c r="D1058" s="285"/>
      <c r="E1058" s="273"/>
    </row>
    <row r="1059" ht="19.5" customHeight="1" spans="1:5">
      <c r="A1059" s="282" t="s">
        <v>857</v>
      </c>
      <c r="B1059" s="291">
        <v>0</v>
      </c>
      <c r="C1059" s="284">
        <v>276</v>
      </c>
      <c r="D1059" s="285"/>
      <c r="E1059" s="273">
        <v>0</v>
      </c>
    </row>
    <row r="1060" ht="19.5" customHeight="1" spans="1:5">
      <c r="A1060" s="282" t="s">
        <v>858</v>
      </c>
      <c r="B1060" s="291"/>
      <c r="C1060" s="284">
        <v>10</v>
      </c>
      <c r="D1060" s="285"/>
      <c r="E1060" s="273">
        <v>0.666666666666667</v>
      </c>
    </row>
    <row r="1061" ht="19.5" customHeight="1" spans="1:5">
      <c r="A1061" s="282" t="s">
        <v>859</v>
      </c>
      <c r="B1061" s="291"/>
      <c r="C1061" s="284">
        <v>207</v>
      </c>
      <c r="D1061" s="285"/>
      <c r="E1061" s="273">
        <v>-0.0235849056603774</v>
      </c>
    </row>
    <row r="1062" ht="19.5" customHeight="1" spans="1:5">
      <c r="A1062" s="282" t="s">
        <v>860</v>
      </c>
      <c r="B1062" s="291"/>
      <c r="C1062" s="284">
        <v>59</v>
      </c>
      <c r="D1062" s="285"/>
      <c r="E1062" s="273">
        <v>0.0172413793103448</v>
      </c>
    </row>
    <row r="1063" ht="19.5" customHeight="1" spans="1:5">
      <c r="A1063" s="282" t="s">
        <v>861</v>
      </c>
      <c r="B1063" s="291"/>
      <c r="C1063" s="284">
        <v>0</v>
      </c>
      <c r="D1063" s="285"/>
      <c r="E1063" s="273"/>
    </row>
    <row r="1064" ht="19.5" customHeight="1" spans="1:5">
      <c r="A1064" s="282" t="s">
        <v>862</v>
      </c>
      <c r="B1064" s="291">
        <v>0</v>
      </c>
      <c r="C1064" s="284">
        <v>0</v>
      </c>
      <c r="D1064" s="285"/>
      <c r="E1064" s="273"/>
    </row>
    <row r="1065" ht="19.5" customHeight="1" spans="1:5">
      <c r="A1065" s="282" t="s">
        <v>36</v>
      </c>
      <c r="B1065" s="291"/>
      <c r="C1065" s="284">
        <v>0</v>
      </c>
      <c r="D1065" s="285"/>
      <c r="E1065" s="273"/>
    </row>
    <row r="1066" ht="19.5" customHeight="1" spans="1:5">
      <c r="A1066" s="282" t="s">
        <v>37</v>
      </c>
      <c r="B1066" s="291"/>
      <c r="C1066" s="284">
        <v>0</v>
      </c>
      <c r="D1066" s="285"/>
      <c r="E1066" s="273"/>
    </row>
    <row r="1067" ht="19.5" customHeight="1" spans="1:5">
      <c r="A1067" s="282" t="s">
        <v>38</v>
      </c>
      <c r="B1067" s="291"/>
      <c r="C1067" s="284">
        <v>0</v>
      </c>
      <c r="D1067" s="285"/>
      <c r="E1067" s="273"/>
    </row>
    <row r="1068" ht="19.5" customHeight="1" spans="1:5">
      <c r="A1068" s="282" t="s">
        <v>848</v>
      </c>
      <c r="B1068" s="291"/>
      <c r="C1068" s="284">
        <v>0</v>
      </c>
      <c r="D1068" s="285"/>
      <c r="E1068" s="273"/>
    </row>
    <row r="1069" ht="19.5" customHeight="1" spans="1:5">
      <c r="A1069" s="282" t="s">
        <v>863</v>
      </c>
      <c r="B1069" s="291"/>
      <c r="C1069" s="284">
        <v>0</v>
      </c>
      <c r="D1069" s="285"/>
      <c r="E1069" s="273"/>
    </row>
    <row r="1070" ht="19.5" customHeight="1" spans="1:5">
      <c r="A1070" s="282" t="s">
        <v>864</v>
      </c>
      <c r="B1070" s="291"/>
      <c r="C1070" s="284">
        <v>0</v>
      </c>
      <c r="D1070" s="285"/>
      <c r="E1070" s="273"/>
    </row>
    <row r="1071" ht="19.5" customHeight="1" spans="1:5">
      <c r="A1071" s="282" t="s">
        <v>865</v>
      </c>
      <c r="B1071" s="291">
        <v>0</v>
      </c>
      <c r="C1071" s="284">
        <v>2194</v>
      </c>
      <c r="D1071" s="285"/>
      <c r="E1071" s="273">
        <v>20.7227722772277</v>
      </c>
    </row>
    <row r="1072" ht="19.5" customHeight="1" spans="1:5">
      <c r="A1072" s="282" t="s">
        <v>866</v>
      </c>
      <c r="B1072" s="291"/>
      <c r="C1072" s="284">
        <v>0</v>
      </c>
      <c r="D1072" s="285"/>
      <c r="E1072" s="273"/>
    </row>
    <row r="1073" ht="19.5" customHeight="1" spans="1:5">
      <c r="A1073" s="282" t="s">
        <v>867</v>
      </c>
      <c r="B1073" s="291"/>
      <c r="C1073" s="284">
        <v>2194</v>
      </c>
      <c r="D1073" s="285"/>
      <c r="E1073" s="273">
        <v>20.7227722772277</v>
      </c>
    </row>
    <row r="1074" ht="19.5" customHeight="1" spans="1:5">
      <c r="A1074" s="282" t="s">
        <v>868</v>
      </c>
      <c r="B1074" s="291"/>
      <c r="C1074" s="284">
        <v>0</v>
      </c>
      <c r="D1074" s="285"/>
      <c r="E1074" s="273"/>
    </row>
    <row r="1075" ht="19.5" customHeight="1" spans="1:5">
      <c r="A1075" s="282" t="s">
        <v>869</v>
      </c>
      <c r="B1075" s="291"/>
      <c r="C1075" s="284">
        <v>0</v>
      </c>
      <c r="D1075" s="285"/>
      <c r="E1075" s="273"/>
    </row>
    <row r="1076" ht="19.5" customHeight="1" spans="1:5">
      <c r="A1076" s="282" t="s">
        <v>870</v>
      </c>
      <c r="B1076" s="291">
        <v>317</v>
      </c>
      <c r="C1076" s="284">
        <v>0</v>
      </c>
      <c r="D1076" s="285">
        <v>0</v>
      </c>
      <c r="E1076" s="273"/>
    </row>
    <row r="1077" ht="19.5" customHeight="1" spans="1:5">
      <c r="A1077" s="282" t="s">
        <v>871</v>
      </c>
      <c r="B1077" s="291"/>
      <c r="C1077" s="284">
        <v>0</v>
      </c>
      <c r="D1077" s="285"/>
      <c r="E1077" s="273"/>
    </row>
    <row r="1078" ht="19.5" customHeight="1" spans="1:5">
      <c r="A1078" s="282" t="s">
        <v>872</v>
      </c>
      <c r="B1078" s="291">
        <v>317</v>
      </c>
      <c r="C1078" s="284">
        <v>0</v>
      </c>
      <c r="D1078" s="285">
        <v>0</v>
      </c>
      <c r="E1078" s="273"/>
    </row>
    <row r="1079" ht="19.5" customHeight="1" spans="1:5">
      <c r="A1079" s="294" t="s">
        <v>873</v>
      </c>
      <c r="B1079" s="291">
        <v>483</v>
      </c>
      <c r="C1079" s="279">
        <v>565</v>
      </c>
      <c r="D1079" s="285">
        <v>1.16977225672878</v>
      </c>
      <c r="E1079" s="273">
        <v>0.0424354243542435</v>
      </c>
    </row>
    <row r="1080" ht="19.5" customHeight="1" spans="1:5">
      <c r="A1080" s="282" t="s">
        <v>874</v>
      </c>
      <c r="B1080" s="291">
        <v>0</v>
      </c>
      <c r="C1080" s="284">
        <v>0</v>
      </c>
      <c r="D1080" s="285"/>
      <c r="E1080" s="273"/>
    </row>
    <row r="1081" ht="19.5" customHeight="1" spans="1:5">
      <c r="A1081" s="282" t="s">
        <v>36</v>
      </c>
      <c r="B1081" s="291"/>
      <c r="C1081" s="284">
        <v>0</v>
      </c>
      <c r="D1081" s="285"/>
      <c r="E1081" s="273"/>
    </row>
    <row r="1082" ht="19.5" customHeight="1" spans="1:5">
      <c r="A1082" s="282" t="s">
        <v>37</v>
      </c>
      <c r="B1082" s="291"/>
      <c r="C1082" s="284">
        <v>0</v>
      </c>
      <c r="D1082" s="285"/>
      <c r="E1082" s="273"/>
    </row>
    <row r="1083" ht="19.5" customHeight="1" spans="1:5">
      <c r="A1083" s="282" t="s">
        <v>38</v>
      </c>
      <c r="B1083" s="291"/>
      <c r="C1083" s="284">
        <v>0</v>
      </c>
      <c r="D1083" s="285"/>
      <c r="E1083" s="273"/>
    </row>
    <row r="1084" ht="19.5" customHeight="1" spans="1:5">
      <c r="A1084" s="282" t="s">
        <v>875</v>
      </c>
      <c r="B1084" s="291"/>
      <c r="C1084" s="284">
        <v>0</v>
      </c>
      <c r="D1084" s="285"/>
      <c r="E1084" s="273"/>
    </row>
    <row r="1085" ht="19.5" customHeight="1" spans="1:5">
      <c r="A1085" s="282" t="s">
        <v>876</v>
      </c>
      <c r="B1085" s="291"/>
      <c r="C1085" s="284">
        <v>0</v>
      </c>
      <c r="D1085" s="285"/>
      <c r="E1085" s="273"/>
    </row>
    <row r="1086" ht="19.5" customHeight="1" spans="1:5">
      <c r="A1086" s="282" t="s">
        <v>877</v>
      </c>
      <c r="B1086" s="291"/>
      <c r="C1086" s="284">
        <v>0</v>
      </c>
      <c r="D1086" s="285"/>
      <c r="E1086" s="273"/>
    </row>
    <row r="1087" ht="19.5" customHeight="1" spans="1:5">
      <c r="A1087" s="282" t="s">
        <v>878</v>
      </c>
      <c r="B1087" s="291"/>
      <c r="C1087" s="284">
        <v>0</v>
      </c>
      <c r="D1087" s="285"/>
      <c r="E1087" s="273"/>
    </row>
    <row r="1088" ht="19.5" customHeight="1" spans="1:5">
      <c r="A1088" s="282" t="s">
        <v>879</v>
      </c>
      <c r="B1088" s="291"/>
      <c r="C1088" s="284">
        <v>0</v>
      </c>
      <c r="D1088" s="285"/>
      <c r="E1088" s="273"/>
    </row>
    <row r="1089" ht="19.5" customHeight="1" spans="1:5">
      <c r="A1089" s="282" t="s">
        <v>880</v>
      </c>
      <c r="B1089" s="291"/>
      <c r="C1089" s="284">
        <v>0</v>
      </c>
      <c r="D1089" s="285"/>
      <c r="E1089" s="273"/>
    </row>
    <row r="1090" ht="19.5" customHeight="1" spans="1:5">
      <c r="A1090" s="282" t="s">
        <v>881</v>
      </c>
      <c r="B1090" s="291">
        <v>0</v>
      </c>
      <c r="C1090" s="284">
        <v>0</v>
      </c>
      <c r="D1090" s="285"/>
      <c r="E1090" s="273"/>
    </row>
    <row r="1091" ht="19.5" customHeight="1" spans="1:5">
      <c r="A1091" s="282" t="s">
        <v>36</v>
      </c>
      <c r="B1091" s="291"/>
      <c r="C1091" s="284">
        <v>0</v>
      </c>
      <c r="D1091" s="285"/>
      <c r="E1091" s="273"/>
    </row>
    <row r="1092" ht="19.5" customHeight="1" spans="1:5">
      <c r="A1092" s="282" t="s">
        <v>37</v>
      </c>
      <c r="B1092" s="291"/>
      <c r="C1092" s="284">
        <v>0</v>
      </c>
      <c r="D1092" s="285"/>
      <c r="E1092" s="273"/>
    </row>
    <row r="1093" ht="19.5" customHeight="1" spans="1:5">
      <c r="A1093" s="282" t="s">
        <v>38</v>
      </c>
      <c r="B1093" s="291"/>
      <c r="C1093" s="284">
        <v>0</v>
      </c>
      <c r="D1093" s="285"/>
      <c r="E1093" s="273"/>
    </row>
    <row r="1094" ht="19.5" customHeight="1" spans="1:5">
      <c r="A1094" s="282" t="s">
        <v>882</v>
      </c>
      <c r="B1094" s="291"/>
      <c r="C1094" s="284">
        <v>0</v>
      </c>
      <c r="D1094" s="285"/>
      <c r="E1094" s="273"/>
    </row>
    <row r="1095" ht="19.5" customHeight="1" spans="1:5">
      <c r="A1095" s="282" t="s">
        <v>883</v>
      </c>
      <c r="B1095" s="291"/>
      <c r="C1095" s="284">
        <v>0</v>
      </c>
      <c r="D1095" s="285"/>
      <c r="E1095" s="273"/>
    </row>
    <row r="1096" ht="19.5" customHeight="1" spans="1:5">
      <c r="A1096" s="282" t="s">
        <v>884</v>
      </c>
      <c r="B1096" s="291"/>
      <c r="C1096" s="284">
        <v>0</v>
      </c>
      <c r="D1096" s="285"/>
      <c r="E1096" s="273"/>
    </row>
    <row r="1097" ht="19.5" customHeight="1" spans="1:5">
      <c r="A1097" s="282" t="s">
        <v>885</v>
      </c>
      <c r="B1097" s="291"/>
      <c r="C1097" s="284">
        <v>0</v>
      </c>
      <c r="D1097" s="285"/>
      <c r="E1097" s="273"/>
    </row>
    <row r="1098" ht="19.5" customHeight="1" spans="1:5">
      <c r="A1098" s="282" t="s">
        <v>886</v>
      </c>
      <c r="B1098" s="291"/>
      <c r="C1098" s="284">
        <v>0</v>
      </c>
      <c r="D1098" s="285"/>
      <c r="E1098" s="273"/>
    </row>
    <row r="1099" ht="19.5" customHeight="1" spans="1:5">
      <c r="A1099" s="282" t="s">
        <v>887</v>
      </c>
      <c r="B1099" s="291"/>
      <c r="C1099" s="284">
        <v>0</v>
      </c>
      <c r="D1099" s="285"/>
      <c r="E1099" s="273"/>
    </row>
    <row r="1100" ht="19.5" customHeight="1" spans="1:5">
      <c r="A1100" s="282" t="s">
        <v>888</v>
      </c>
      <c r="B1100" s="291"/>
      <c r="C1100" s="284">
        <v>0</v>
      </c>
      <c r="D1100" s="285"/>
      <c r="E1100" s="273"/>
    </row>
    <row r="1101" ht="19.5" customHeight="1" spans="1:5">
      <c r="A1101" s="282" t="s">
        <v>889</v>
      </c>
      <c r="B1101" s="291"/>
      <c r="C1101" s="284">
        <v>0</v>
      </c>
      <c r="D1101" s="285"/>
      <c r="E1101" s="273"/>
    </row>
    <row r="1102" ht="19.5" customHeight="1" spans="1:5">
      <c r="A1102" s="282" t="s">
        <v>890</v>
      </c>
      <c r="B1102" s="291"/>
      <c r="C1102" s="284">
        <v>0</v>
      </c>
      <c r="D1102" s="285"/>
      <c r="E1102" s="273"/>
    </row>
    <row r="1103" ht="19.5" customHeight="1" spans="1:5">
      <c r="A1103" s="282" t="s">
        <v>891</v>
      </c>
      <c r="B1103" s="291"/>
      <c r="C1103" s="284">
        <v>0</v>
      </c>
      <c r="D1103" s="285"/>
      <c r="E1103" s="273"/>
    </row>
    <row r="1104" ht="19.5" customHeight="1" spans="1:5">
      <c r="A1104" s="282" t="s">
        <v>892</v>
      </c>
      <c r="B1104" s="291"/>
      <c r="C1104" s="284">
        <v>0</v>
      </c>
      <c r="D1104" s="285"/>
      <c r="E1104" s="273"/>
    </row>
    <row r="1105" ht="19.5" customHeight="1" spans="1:5">
      <c r="A1105" s="282" t="s">
        <v>893</v>
      </c>
      <c r="B1105" s="291"/>
      <c r="C1105" s="284">
        <v>0</v>
      </c>
      <c r="D1105" s="285"/>
      <c r="E1105" s="273"/>
    </row>
    <row r="1106" ht="19.5" customHeight="1" spans="1:5">
      <c r="A1106" s="282" t="s">
        <v>894</v>
      </c>
      <c r="B1106" s="291">
        <v>0</v>
      </c>
      <c r="C1106" s="284">
        <v>0</v>
      </c>
      <c r="D1106" s="285"/>
      <c r="E1106" s="273"/>
    </row>
    <row r="1107" ht="19.5" customHeight="1" spans="1:5">
      <c r="A1107" s="282" t="s">
        <v>36</v>
      </c>
      <c r="B1107" s="291"/>
      <c r="C1107" s="284">
        <v>0</v>
      </c>
      <c r="D1107" s="285"/>
      <c r="E1107" s="273"/>
    </row>
    <row r="1108" ht="19.5" customHeight="1" spans="1:5">
      <c r="A1108" s="282" t="s">
        <v>37</v>
      </c>
      <c r="B1108" s="291"/>
      <c r="C1108" s="284">
        <v>0</v>
      </c>
      <c r="D1108" s="285"/>
      <c r="E1108" s="273"/>
    </row>
    <row r="1109" ht="19.5" customHeight="1" spans="1:5">
      <c r="A1109" s="282" t="s">
        <v>38</v>
      </c>
      <c r="B1109" s="291"/>
      <c r="C1109" s="284">
        <v>0</v>
      </c>
      <c r="D1109" s="285"/>
      <c r="E1109" s="273"/>
    </row>
    <row r="1110" ht="19.5" customHeight="1" spans="1:5">
      <c r="A1110" s="282" t="s">
        <v>895</v>
      </c>
      <c r="B1110" s="291"/>
      <c r="C1110" s="284">
        <v>0</v>
      </c>
      <c r="D1110" s="285"/>
      <c r="E1110" s="273"/>
    </row>
    <row r="1111" ht="19.5" customHeight="1" spans="1:5">
      <c r="A1111" s="282" t="s">
        <v>896</v>
      </c>
      <c r="B1111" s="291">
        <v>227</v>
      </c>
      <c r="C1111" s="284">
        <v>255</v>
      </c>
      <c r="D1111" s="285">
        <v>1.12334801762115</v>
      </c>
      <c r="E1111" s="273">
        <v>0.0625</v>
      </c>
    </row>
    <row r="1112" ht="19.5" customHeight="1" spans="1:5">
      <c r="A1112" s="282" t="s">
        <v>36</v>
      </c>
      <c r="B1112" s="291">
        <v>227</v>
      </c>
      <c r="C1112" s="284">
        <v>255</v>
      </c>
      <c r="D1112" s="285">
        <v>1.12334801762115</v>
      </c>
      <c r="E1112" s="273">
        <v>0.0759493670886076</v>
      </c>
    </row>
    <row r="1113" ht="19.5" customHeight="1" spans="1:5">
      <c r="A1113" s="282" t="s">
        <v>37</v>
      </c>
      <c r="B1113" s="291"/>
      <c r="C1113" s="284">
        <v>0</v>
      </c>
      <c r="D1113" s="285"/>
      <c r="E1113" s="273"/>
    </row>
    <row r="1114" ht="19.5" customHeight="1" spans="1:5">
      <c r="A1114" s="282" t="s">
        <v>38</v>
      </c>
      <c r="B1114" s="291"/>
      <c r="C1114" s="284">
        <v>0</v>
      </c>
      <c r="D1114" s="285"/>
      <c r="E1114" s="273"/>
    </row>
    <row r="1115" ht="19.5" customHeight="1" spans="1:5">
      <c r="A1115" s="282" t="s">
        <v>897</v>
      </c>
      <c r="B1115" s="291"/>
      <c r="C1115" s="284">
        <v>0</v>
      </c>
      <c r="D1115" s="285"/>
      <c r="E1115" s="273"/>
    </row>
    <row r="1116" ht="19.5" customHeight="1" spans="1:5">
      <c r="A1116" s="282" t="s">
        <v>898</v>
      </c>
      <c r="B1116" s="291"/>
      <c r="C1116" s="284">
        <v>0</v>
      </c>
      <c r="D1116" s="285"/>
      <c r="E1116" s="273"/>
    </row>
    <row r="1117" ht="19.5" customHeight="1" spans="1:5">
      <c r="A1117" s="282" t="s">
        <v>899</v>
      </c>
      <c r="B1117" s="291"/>
      <c r="C1117" s="284">
        <v>0</v>
      </c>
      <c r="D1117" s="285"/>
      <c r="E1117" s="273"/>
    </row>
    <row r="1118" ht="19.5" customHeight="1" spans="1:5">
      <c r="A1118" s="282" t="s">
        <v>900</v>
      </c>
      <c r="B1118" s="291"/>
      <c r="C1118" s="284">
        <v>0</v>
      </c>
      <c r="D1118" s="285"/>
      <c r="E1118" s="273"/>
    </row>
    <row r="1119" ht="19.5" customHeight="1" spans="1:5">
      <c r="A1119" s="282" t="s">
        <v>901</v>
      </c>
      <c r="B1119" s="291"/>
      <c r="C1119" s="284">
        <v>0</v>
      </c>
      <c r="D1119" s="285"/>
      <c r="E1119" s="273"/>
    </row>
    <row r="1120" ht="19.5" customHeight="1" spans="1:5">
      <c r="A1120" s="282" t="s">
        <v>902</v>
      </c>
      <c r="B1120" s="291"/>
      <c r="C1120" s="284">
        <v>0</v>
      </c>
      <c r="D1120" s="285"/>
      <c r="E1120" s="273">
        <v>-1</v>
      </c>
    </row>
    <row r="1121" ht="19.5" customHeight="1" spans="1:5">
      <c r="A1121" s="282" t="s">
        <v>903</v>
      </c>
      <c r="B1121" s="291"/>
      <c r="C1121" s="284">
        <v>0</v>
      </c>
      <c r="D1121" s="285"/>
      <c r="E1121" s="273"/>
    </row>
    <row r="1122" ht="19.5" customHeight="1" spans="1:5">
      <c r="A1122" s="282" t="s">
        <v>848</v>
      </c>
      <c r="B1122" s="291"/>
      <c r="C1122" s="284">
        <v>0</v>
      </c>
      <c r="D1122" s="285"/>
      <c r="E1122" s="273"/>
    </row>
    <row r="1123" ht="19.5" customHeight="1" spans="1:5">
      <c r="A1123" s="282" t="s">
        <v>904</v>
      </c>
      <c r="B1123" s="291"/>
      <c r="C1123" s="284">
        <v>0</v>
      </c>
      <c r="D1123" s="285"/>
      <c r="E1123" s="273"/>
    </row>
    <row r="1124" ht="19.5" customHeight="1" spans="1:5">
      <c r="A1124" s="282" t="s">
        <v>905</v>
      </c>
      <c r="B1124" s="291"/>
      <c r="C1124" s="284">
        <v>0</v>
      </c>
      <c r="D1124" s="285"/>
      <c r="E1124" s="273"/>
    </row>
    <row r="1125" ht="19.5" customHeight="1" spans="1:5">
      <c r="A1125" s="282" t="s">
        <v>906</v>
      </c>
      <c r="B1125" s="291">
        <v>202</v>
      </c>
      <c r="C1125" s="284">
        <v>261</v>
      </c>
      <c r="D1125" s="285">
        <v>1.29207920792079</v>
      </c>
      <c r="E1125" s="273">
        <v>0.0829875518672199</v>
      </c>
    </row>
    <row r="1126" ht="19.5" customHeight="1" spans="1:5">
      <c r="A1126" s="282" t="s">
        <v>36</v>
      </c>
      <c r="B1126" s="291">
        <v>202</v>
      </c>
      <c r="C1126" s="284">
        <v>261</v>
      </c>
      <c r="D1126" s="285">
        <v>1.29207920792079</v>
      </c>
      <c r="E1126" s="273">
        <v>0.0829875518672199</v>
      </c>
    </row>
    <row r="1127" ht="19.5" customHeight="1" spans="1:5">
      <c r="A1127" s="282" t="s">
        <v>37</v>
      </c>
      <c r="B1127" s="291"/>
      <c r="C1127" s="284">
        <v>0</v>
      </c>
      <c r="D1127" s="285"/>
      <c r="E1127" s="273"/>
    </row>
    <row r="1128" ht="19.5" customHeight="1" spans="1:5">
      <c r="A1128" s="282" t="s">
        <v>38</v>
      </c>
      <c r="B1128" s="291"/>
      <c r="C1128" s="284">
        <v>0</v>
      </c>
      <c r="D1128" s="285"/>
      <c r="E1128" s="273"/>
    </row>
    <row r="1129" ht="19.5" customHeight="1" spans="1:5">
      <c r="A1129" s="282" t="s">
        <v>907</v>
      </c>
      <c r="B1129" s="291"/>
      <c r="C1129" s="284">
        <v>0</v>
      </c>
      <c r="D1129" s="285"/>
      <c r="E1129" s="273"/>
    </row>
    <row r="1130" ht="19.5" customHeight="1" spans="1:5">
      <c r="A1130" s="282" t="s">
        <v>908</v>
      </c>
      <c r="B1130" s="291"/>
      <c r="C1130" s="284">
        <v>0</v>
      </c>
      <c r="D1130" s="285"/>
      <c r="E1130" s="273"/>
    </row>
    <row r="1131" ht="19.5" customHeight="1" spans="1:5">
      <c r="A1131" s="282" t="s">
        <v>909</v>
      </c>
      <c r="B1131" s="291"/>
      <c r="C1131" s="284">
        <v>0</v>
      </c>
      <c r="D1131" s="285"/>
      <c r="E1131" s="273"/>
    </row>
    <row r="1132" ht="19.5" customHeight="1" spans="1:5">
      <c r="A1132" s="282" t="s">
        <v>910</v>
      </c>
      <c r="B1132" s="291"/>
      <c r="C1132" s="284">
        <v>0</v>
      </c>
      <c r="D1132" s="285"/>
      <c r="E1132" s="273"/>
    </row>
    <row r="1133" ht="19.5" customHeight="1" spans="1:5">
      <c r="A1133" s="282" t="s">
        <v>911</v>
      </c>
      <c r="B1133" s="291">
        <v>0</v>
      </c>
      <c r="C1133" s="284">
        <v>0</v>
      </c>
      <c r="D1133" s="285"/>
      <c r="E1133" s="273"/>
    </row>
    <row r="1134" ht="19.5" customHeight="1" spans="1:5">
      <c r="A1134" s="282" t="s">
        <v>912</v>
      </c>
      <c r="B1134" s="291"/>
      <c r="C1134" s="284">
        <v>0</v>
      </c>
      <c r="D1134" s="285"/>
      <c r="E1134" s="273"/>
    </row>
    <row r="1135" ht="19.5" customHeight="1" spans="1:5">
      <c r="A1135" s="282" t="s">
        <v>36</v>
      </c>
      <c r="B1135" s="291"/>
      <c r="C1135" s="284">
        <v>0</v>
      </c>
      <c r="D1135" s="285"/>
      <c r="E1135" s="273"/>
    </row>
    <row r="1136" ht="19.5" customHeight="1" spans="1:5">
      <c r="A1136" s="282" t="s">
        <v>37</v>
      </c>
      <c r="B1136" s="291"/>
      <c r="C1136" s="284">
        <v>0</v>
      </c>
      <c r="D1136" s="285"/>
      <c r="E1136" s="273"/>
    </row>
    <row r="1137" ht="19.5" customHeight="1" spans="1:5">
      <c r="A1137" s="282" t="s">
        <v>38</v>
      </c>
      <c r="B1137" s="291"/>
      <c r="C1137" s="284">
        <v>0</v>
      </c>
      <c r="D1137" s="285"/>
      <c r="E1137" s="273"/>
    </row>
    <row r="1138" ht="19.5" customHeight="1" spans="1:5">
      <c r="A1138" s="282" t="s">
        <v>913</v>
      </c>
      <c r="B1138" s="291"/>
      <c r="C1138" s="284">
        <v>0</v>
      </c>
      <c r="D1138" s="285"/>
      <c r="E1138" s="273"/>
    </row>
    <row r="1139" ht="19.5" customHeight="1" spans="1:5">
      <c r="A1139" s="282" t="s">
        <v>914</v>
      </c>
      <c r="B1139" s="291">
        <v>54</v>
      </c>
      <c r="C1139" s="284">
        <v>0</v>
      </c>
      <c r="D1139" s="285">
        <v>0</v>
      </c>
      <c r="E1139" s="273"/>
    </row>
    <row r="1140" ht="19.5" customHeight="1" spans="1:5">
      <c r="A1140" s="282" t="s">
        <v>915</v>
      </c>
      <c r="B1140" s="291">
        <v>54</v>
      </c>
      <c r="C1140" s="284">
        <v>0</v>
      </c>
      <c r="D1140" s="285">
        <v>0</v>
      </c>
      <c r="E1140" s="273"/>
    </row>
    <row r="1141" ht="19.5" customHeight="1" spans="1:5">
      <c r="A1141" s="282" t="s">
        <v>916</v>
      </c>
      <c r="B1141" s="291"/>
      <c r="C1141" s="284">
        <v>49</v>
      </c>
      <c r="D1141" s="285"/>
      <c r="E1141" s="273">
        <v>-0.19672131147541</v>
      </c>
    </row>
    <row r="1142" ht="19.5" customHeight="1" spans="1:5">
      <c r="A1142" s="282" t="s">
        <v>36</v>
      </c>
      <c r="B1142" s="291"/>
      <c r="C1142" s="284">
        <v>49</v>
      </c>
      <c r="D1142" s="285"/>
      <c r="E1142" s="273">
        <v>-0.19672131147541</v>
      </c>
    </row>
    <row r="1143" ht="19.5" customHeight="1" spans="1:5">
      <c r="A1143" s="282" t="s">
        <v>37</v>
      </c>
      <c r="B1143" s="291"/>
      <c r="C1143" s="284">
        <v>0</v>
      </c>
      <c r="D1143" s="285"/>
      <c r="E1143" s="273"/>
    </row>
    <row r="1144" ht="19.5" customHeight="1" spans="1:5">
      <c r="A1144" s="282" t="s">
        <v>38</v>
      </c>
      <c r="B1144" s="291"/>
      <c r="C1144" s="284">
        <v>0</v>
      </c>
      <c r="D1144" s="285"/>
      <c r="E1144" s="273"/>
    </row>
    <row r="1145" ht="19.5" customHeight="1" spans="1:5">
      <c r="A1145" s="282" t="s">
        <v>917</v>
      </c>
      <c r="B1145" s="291"/>
      <c r="C1145" s="284">
        <v>0</v>
      </c>
      <c r="D1145" s="285"/>
      <c r="E1145" s="273"/>
    </row>
    <row r="1146" ht="19.5" customHeight="1" spans="1:5">
      <c r="A1146" s="282" t="s">
        <v>918</v>
      </c>
      <c r="B1146" s="291">
        <v>0</v>
      </c>
      <c r="C1146" s="284">
        <v>0</v>
      </c>
      <c r="D1146" s="285"/>
      <c r="E1146" s="273"/>
    </row>
    <row r="1147" ht="19.5" customHeight="1" spans="1:5">
      <c r="A1147" s="282" t="s">
        <v>919</v>
      </c>
      <c r="B1147" s="291"/>
      <c r="C1147" s="284">
        <v>0</v>
      </c>
      <c r="D1147" s="285"/>
      <c r="E1147" s="273"/>
    </row>
    <row r="1148" ht="19.5" customHeight="1" spans="1:5">
      <c r="A1148" s="282" t="s">
        <v>920</v>
      </c>
      <c r="B1148" s="291"/>
      <c r="C1148" s="284">
        <v>0</v>
      </c>
      <c r="D1148" s="285"/>
      <c r="E1148" s="273"/>
    </row>
    <row r="1149" ht="19.5" customHeight="1" spans="1:5">
      <c r="A1149" s="282" t="s">
        <v>921</v>
      </c>
      <c r="B1149" s="291"/>
      <c r="C1149" s="284">
        <v>0</v>
      </c>
      <c r="D1149" s="285"/>
      <c r="E1149" s="273"/>
    </row>
    <row r="1150" ht="19.5" customHeight="1" spans="1:5">
      <c r="A1150" s="282" t="s">
        <v>922</v>
      </c>
      <c r="B1150" s="291"/>
      <c r="C1150" s="284">
        <v>0</v>
      </c>
      <c r="D1150" s="285"/>
      <c r="E1150" s="273"/>
    </row>
    <row r="1151" ht="19.5" customHeight="1" spans="1:5">
      <c r="A1151" s="282" t="s">
        <v>923</v>
      </c>
      <c r="B1151" s="291"/>
      <c r="C1151" s="284">
        <v>0</v>
      </c>
      <c r="D1151" s="285"/>
      <c r="E1151" s="273"/>
    </row>
    <row r="1152" ht="19.5" customHeight="1" spans="1:5">
      <c r="A1152" s="282" t="s">
        <v>924</v>
      </c>
      <c r="B1152" s="291"/>
      <c r="C1152" s="284">
        <v>0</v>
      </c>
      <c r="D1152" s="285"/>
      <c r="E1152" s="273"/>
    </row>
    <row r="1153" ht="19.5" customHeight="1" spans="1:5">
      <c r="A1153" s="282" t="s">
        <v>925</v>
      </c>
      <c r="B1153" s="291"/>
      <c r="C1153" s="284">
        <v>0</v>
      </c>
      <c r="D1153" s="285"/>
      <c r="E1153" s="273"/>
    </row>
    <row r="1154" ht="19.5" customHeight="1" spans="1:5">
      <c r="A1154" s="282" t="s">
        <v>926</v>
      </c>
      <c r="B1154" s="291"/>
      <c r="C1154" s="284">
        <v>0</v>
      </c>
      <c r="D1154" s="285"/>
      <c r="E1154" s="273"/>
    </row>
    <row r="1155" ht="19.5" customHeight="1" spans="1:5">
      <c r="A1155" s="294" t="s">
        <v>927</v>
      </c>
      <c r="B1155" s="291">
        <v>337</v>
      </c>
      <c r="C1155" s="279">
        <v>659</v>
      </c>
      <c r="D1155" s="285">
        <v>1.95548961424332</v>
      </c>
      <c r="E1155" s="273">
        <v>0.435729847494553</v>
      </c>
    </row>
    <row r="1156" ht="19.5" customHeight="1" spans="1:5">
      <c r="A1156" s="282" t="s">
        <v>928</v>
      </c>
      <c r="B1156" s="291">
        <v>167</v>
      </c>
      <c r="C1156" s="284">
        <v>241</v>
      </c>
      <c r="D1156" s="285">
        <v>1.44311377245509</v>
      </c>
      <c r="E1156" s="273">
        <v>0.469512195121951</v>
      </c>
    </row>
    <row r="1157" ht="19.5" customHeight="1" spans="1:5">
      <c r="A1157" s="282" t="s">
        <v>36</v>
      </c>
      <c r="B1157" s="291"/>
      <c r="C1157" s="284">
        <v>72</v>
      </c>
      <c r="D1157" s="285"/>
      <c r="E1157" s="273">
        <v>9.28571428571429</v>
      </c>
    </row>
    <row r="1158" ht="19.5" customHeight="1" spans="1:5">
      <c r="A1158" s="282" t="s">
        <v>37</v>
      </c>
      <c r="B1158" s="291"/>
      <c r="C1158" s="284">
        <v>0</v>
      </c>
      <c r="D1158" s="285"/>
      <c r="E1158" s="273"/>
    </row>
    <row r="1159" ht="19.5" customHeight="1" spans="1:5">
      <c r="A1159" s="282" t="s">
        <v>38</v>
      </c>
      <c r="B1159" s="291"/>
      <c r="C1159" s="284">
        <v>0</v>
      </c>
      <c r="D1159" s="285"/>
      <c r="E1159" s="273"/>
    </row>
    <row r="1160" ht="19.5" customHeight="1" spans="1:5">
      <c r="A1160" s="282" t="s">
        <v>929</v>
      </c>
      <c r="B1160" s="291"/>
      <c r="C1160" s="284">
        <v>0</v>
      </c>
      <c r="D1160" s="285"/>
      <c r="E1160" s="273"/>
    </row>
    <row r="1161" ht="19.5" customHeight="1" spans="1:5">
      <c r="A1161" s="282" t="s">
        <v>930</v>
      </c>
      <c r="B1161" s="291"/>
      <c r="C1161" s="284">
        <v>0</v>
      </c>
      <c r="D1161" s="285"/>
      <c r="E1161" s="273"/>
    </row>
    <row r="1162" ht="19.5" customHeight="1" spans="1:5">
      <c r="A1162" s="282" t="s">
        <v>931</v>
      </c>
      <c r="B1162" s="291"/>
      <c r="C1162" s="284">
        <v>0</v>
      </c>
      <c r="D1162" s="285"/>
      <c r="E1162" s="273"/>
    </row>
    <row r="1163" ht="19.5" customHeight="1" spans="1:5">
      <c r="A1163" s="282" t="s">
        <v>932</v>
      </c>
      <c r="B1163" s="291"/>
      <c r="C1163" s="284">
        <v>0</v>
      </c>
      <c r="D1163" s="285"/>
      <c r="E1163" s="273"/>
    </row>
    <row r="1164" ht="19.5" customHeight="1" spans="1:5">
      <c r="A1164" s="282" t="s">
        <v>45</v>
      </c>
      <c r="B1164" s="291"/>
      <c r="C1164" s="284">
        <v>0</v>
      </c>
      <c r="D1164" s="285"/>
      <c r="E1164" s="273"/>
    </row>
    <row r="1165" ht="19.5" customHeight="1" spans="1:5">
      <c r="A1165" s="282" t="s">
        <v>933</v>
      </c>
      <c r="B1165" s="291">
        <v>167</v>
      </c>
      <c r="C1165" s="284">
        <v>169</v>
      </c>
      <c r="D1165" s="285">
        <v>1.01197604790419</v>
      </c>
      <c r="E1165" s="273">
        <v>0.0764331210191083</v>
      </c>
    </row>
    <row r="1166" ht="19.5" customHeight="1" spans="1:5">
      <c r="A1166" s="282" t="s">
        <v>934</v>
      </c>
      <c r="B1166" s="291">
        <v>170</v>
      </c>
      <c r="C1166" s="284">
        <v>298</v>
      </c>
      <c r="D1166" s="285">
        <v>1.75294117647059</v>
      </c>
      <c r="E1166" s="273">
        <v>0.0101694915254237</v>
      </c>
    </row>
    <row r="1167" ht="19.5" customHeight="1" spans="1:5">
      <c r="A1167" s="282" t="s">
        <v>36</v>
      </c>
      <c r="B1167" s="291">
        <v>170</v>
      </c>
      <c r="C1167" s="284">
        <v>273</v>
      </c>
      <c r="D1167" s="285">
        <v>1.60588235294118</v>
      </c>
      <c r="E1167" s="273">
        <v>0.114285714285714</v>
      </c>
    </row>
    <row r="1168" ht="19.5" customHeight="1" spans="1:5">
      <c r="A1168" s="282" t="s">
        <v>37</v>
      </c>
      <c r="B1168" s="291"/>
      <c r="C1168" s="284">
        <v>0</v>
      </c>
      <c r="D1168" s="285"/>
      <c r="E1168" s="273"/>
    </row>
    <row r="1169" ht="19.5" customHeight="1" spans="1:5">
      <c r="A1169" s="282" t="s">
        <v>38</v>
      </c>
      <c r="B1169" s="291"/>
      <c r="C1169" s="284">
        <v>0</v>
      </c>
      <c r="D1169" s="285"/>
      <c r="E1169" s="273"/>
    </row>
    <row r="1170" ht="19.5" customHeight="1" spans="1:5">
      <c r="A1170" s="282" t="s">
        <v>935</v>
      </c>
      <c r="B1170" s="291"/>
      <c r="C1170" s="284">
        <v>0</v>
      </c>
      <c r="D1170" s="285"/>
      <c r="E1170" s="273"/>
    </row>
    <row r="1171" ht="19.5" customHeight="1" spans="1:5">
      <c r="A1171" s="282" t="s">
        <v>936</v>
      </c>
      <c r="B1171" s="291"/>
      <c r="C1171" s="284">
        <v>0</v>
      </c>
      <c r="D1171" s="285"/>
      <c r="E1171" s="273"/>
    </row>
    <row r="1172" ht="19.5" customHeight="1" spans="1:5">
      <c r="A1172" s="282" t="s">
        <v>937</v>
      </c>
      <c r="B1172" s="291"/>
      <c r="C1172" s="284">
        <v>25</v>
      </c>
      <c r="D1172" s="285"/>
      <c r="E1172" s="273">
        <v>-0.5</v>
      </c>
    </row>
    <row r="1173" ht="19.5" customHeight="1" spans="1:5">
      <c r="A1173" s="282" t="s">
        <v>938</v>
      </c>
      <c r="B1173" s="291">
        <v>0</v>
      </c>
      <c r="C1173" s="284">
        <v>0</v>
      </c>
      <c r="D1173" s="285"/>
      <c r="E1173" s="273"/>
    </row>
    <row r="1174" ht="19.5" customHeight="1" spans="1:5">
      <c r="A1174" s="282" t="s">
        <v>36</v>
      </c>
      <c r="B1174" s="291"/>
      <c r="C1174" s="284">
        <v>0</v>
      </c>
      <c r="D1174" s="285"/>
      <c r="E1174" s="273"/>
    </row>
    <row r="1175" ht="19.5" customHeight="1" spans="1:5">
      <c r="A1175" s="282" t="s">
        <v>37</v>
      </c>
      <c r="B1175" s="291"/>
      <c r="C1175" s="284">
        <v>0</v>
      </c>
      <c r="D1175" s="285"/>
      <c r="E1175" s="273"/>
    </row>
    <row r="1176" ht="19.5" customHeight="1" spans="1:5">
      <c r="A1176" s="282" t="s">
        <v>38</v>
      </c>
      <c r="B1176" s="291"/>
      <c r="C1176" s="284">
        <v>0</v>
      </c>
      <c r="D1176" s="285"/>
      <c r="E1176" s="273"/>
    </row>
    <row r="1177" ht="19.5" customHeight="1" spans="1:5">
      <c r="A1177" s="282" t="s">
        <v>939</v>
      </c>
      <c r="B1177" s="291"/>
      <c r="C1177" s="284">
        <v>0</v>
      </c>
      <c r="D1177" s="285"/>
      <c r="E1177" s="273"/>
    </row>
    <row r="1178" ht="19.5" customHeight="1" spans="1:5">
      <c r="A1178" s="282" t="s">
        <v>940</v>
      </c>
      <c r="B1178" s="291"/>
      <c r="C1178" s="284">
        <v>0</v>
      </c>
      <c r="D1178" s="285"/>
      <c r="E1178" s="273"/>
    </row>
    <row r="1179" ht="19.5" customHeight="1" spans="1:5">
      <c r="A1179" s="282" t="s">
        <v>941</v>
      </c>
      <c r="B1179" s="291">
        <v>0</v>
      </c>
      <c r="C1179" s="284">
        <v>120</v>
      </c>
      <c r="D1179" s="285"/>
      <c r="E1179" s="273"/>
    </row>
    <row r="1180" ht="19.5" customHeight="1" spans="1:5">
      <c r="A1180" s="282" t="s">
        <v>942</v>
      </c>
      <c r="B1180" s="291"/>
      <c r="C1180" s="284">
        <v>0</v>
      </c>
      <c r="D1180" s="285"/>
      <c r="E1180" s="273"/>
    </row>
    <row r="1181" ht="19.5" customHeight="1" spans="1:5">
      <c r="A1181" s="282" t="s">
        <v>943</v>
      </c>
      <c r="B1181" s="291"/>
      <c r="C1181" s="284">
        <v>120</v>
      </c>
      <c r="D1181" s="285"/>
      <c r="E1181" s="273"/>
    </row>
    <row r="1182" ht="19.5" customHeight="1" spans="1:5">
      <c r="A1182" s="294" t="s">
        <v>944</v>
      </c>
      <c r="B1182" s="291"/>
      <c r="C1182" s="279">
        <v>0</v>
      </c>
      <c r="D1182" s="285"/>
      <c r="E1182" s="273"/>
    </row>
    <row r="1183" ht="19.5" customHeight="1" spans="1:5">
      <c r="A1183" s="282" t="s">
        <v>945</v>
      </c>
      <c r="B1183" s="291"/>
      <c r="C1183" s="284">
        <v>0</v>
      </c>
      <c r="D1183" s="285"/>
      <c r="E1183" s="273"/>
    </row>
    <row r="1184" ht="19.5" customHeight="1" spans="1:5">
      <c r="A1184" s="282" t="s">
        <v>36</v>
      </c>
      <c r="B1184" s="291"/>
      <c r="C1184" s="284">
        <v>0</v>
      </c>
      <c r="D1184" s="285"/>
      <c r="E1184" s="273"/>
    </row>
    <row r="1185" ht="19.5" customHeight="1" spans="1:5">
      <c r="A1185" s="282" t="s">
        <v>37</v>
      </c>
      <c r="B1185" s="291"/>
      <c r="C1185" s="284">
        <v>0</v>
      </c>
      <c r="D1185" s="285"/>
      <c r="E1185" s="273"/>
    </row>
    <row r="1186" ht="19.5" customHeight="1" spans="1:5">
      <c r="A1186" s="282" t="s">
        <v>38</v>
      </c>
      <c r="B1186" s="291"/>
      <c r="C1186" s="284">
        <v>0</v>
      </c>
      <c r="D1186" s="285"/>
      <c r="E1186" s="273"/>
    </row>
    <row r="1187" ht="19.5" customHeight="1" spans="1:5">
      <c r="A1187" s="282" t="s">
        <v>946</v>
      </c>
      <c r="B1187" s="291"/>
      <c r="C1187" s="284">
        <v>0</v>
      </c>
      <c r="D1187" s="285"/>
      <c r="E1187" s="273"/>
    </row>
    <row r="1188" ht="19.5" customHeight="1" spans="1:5">
      <c r="A1188" s="282" t="s">
        <v>45</v>
      </c>
      <c r="B1188" s="291"/>
      <c r="C1188" s="284">
        <v>0</v>
      </c>
      <c r="D1188" s="285"/>
      <c r="E1188" s="273"/>
    </row>
    <row r="1189" ht="19.5" customHeight="1" spans="1:5">
      <c r="A1189" s="282" t="s">
        <v>947</v>
      </c>
      <c r="B1189" s="291"/>
      <c r="C1189" s="284">
        <v>0</v>
      </c>
      <c r="D1189" s="285"/>
      <c r="E1189" s="273"/>
    </row>
    <row r="1190" ht="19.5" customHeight="1" spans="1:5">
      <c r="A1190" s="282" t="s">
        <v>948</v>
      </c>
      <c r="B1190" s="291"/>
      <c r="C1190" s="284">
        <v>0</v>
      </c>
      <c r="D1190" s="285"/>
      <c r="E1190" s="273"/>
    </row>
    <row r="1191" ht="19.5" customHeight="1" spans="1:5">
      <c r="A1191" s="282" t="s">
        <v>949</v>
      </c>
      <c r="B1191" s="291"/>
      <c r="C1191" s="284">
        <v>0</v>
      </c>
      <c r="D1191" s="285"/>
      <c r="E1191" s="273"/>
    </row>
    <row r="1192" ht="19.5" customHeight="1" spans="1:5">
      <c r="A1192" s="282" t="s">
        <v>950</v>
      </c>
      <c r="B1192" s="291"/>
      <c r="C1192" s="284">
        <v>0</v>
      </c>
      <c r="D1192" s="285"/>
      <c r="E1192" s="273"/>
    </row>
    <row r="1193" ht="19.5" customHeight="1" spans="1:5">
      <c r="A1193" s="282" t="s">
        <v>951</v>
      </c>
      <c r="B1193" s="291"/>
      <c r="C1193" s="284">
        <v>0</v>
      </c>
      <c r="D1193" s="285"/>
      <c r="E1193" s="273"/>
    </row>
    <row r="1194" ht="19.5" customHeight="1" spans="1:5">
      <c r="A1194" s="282" t="s">
        <v>952</v>
      </c>
      <c r="B1194" s="291"/>
      <c r="C1194" s="284">
        <v>0</v>
      </c>
      <c r="D1194" s="285"/>
      <c r="E1194" s="273"/>
    </row>
    <row r="1195" ht="19.5" customHeight="1" spans="1:5">
      <c r="A1195" s="282" t="s">
        <v>953</v>
      </c>
      <c r="B1195" s="291"/>
      <c r="C1195" s="284">
        <v>0</v>
      </c>
      <c r="D1195" s="285"/>
      <c r="E1195" s="273"/>
    </row>
    <row r="1196" ht="19.5" customHeight="1" spans="1:5">
      <c r="A1196" s="282" t="s">
        <v>954</v>
      </c>
      <c r="B1196" s="291"/>
      <c r="C1196" s="284">
        <v>0</v>
      </c>
      <c r="D1196" s="285"/>
      <c r="E1196" s="273"/>
    </row>
    <row r="1197" ht="19.5" customHeight="1" spans="1:5">
      <c r="A1197" s="282" t="s">
        <v>955</v>
      </c>
      <c r="B1197" s="291"/>
      <c r="C1197" s="284">
        <v>0</v>
      </c>
      <c r="D1197" s="285"/>
      <c r="E1197" s="273"/>
    </row>
    <row r="1198" ht="19.5" customHeight="1" spans="1:5">
      <c r="A1198" s="282" t="s">
        <v>956</v>
      </c>
      <c r="B1198" s="291"/>
      <c r="C1198" s="284">
        <v>0</v>
      </c>
      <c r="D1198" s="285"/>
      <c r="E1198" s="273"/>
    </row>
    <row r="1199" ht="19.5" customHeight="1" spans="1:5">
      <c r="A1199" s="282" t="s">
        <v>957</v>
      </c>
      <c r="B1199" s="291"/>
      <c r="C1199" s="284">
        <v>0</v>
      </c>
      <c r="D1199" s="285"/>
      <c r="E1199" s="273"/>
    </row>
    <row r="1200" ht="19.5" customHeight="1" spans="1:5">
      <c r="A1200" s="282" t="s">
        <v>958</v>
      </c>
      <c r="B1200" s="291"/>
      <c r="C1200" s="284">
        <v>0</v>
      </c>
      <c r="D1200" s="285"/>
      <c r="E1200" s="273"/>
    </row>
    <row r="1201" ht="19.5" customHeight="1" spans="1:5">
      <c r="A1201" s="282" t="s">
        <v>959</v>
      </c>
      <c r="B1201" s="291"/>
      <c r="C1201" s="284">
        <v>0</v>
      </c>
      <c r="D1201" s="285"/>
      <c r="E1201" s="273"/>
    </row>
    <row r="1202" ht="19.5" customHeight="1" spans="1:5">
      <c r="A1202" s="282" t="s">
        <v>960</v>
      </c>
      <c r="B1202" s="291"/>
      <c r="C1202" s="284">
        <v>0</v>
      </c>
      <c r="D1202" s="285"/>
      <c r="E1202" s="273"/>
    </row>
    <row r="1203" ht="19.5" customHeight="1" spans="1:5">
      <c r="A1203" s="282" t="s">
        <v>961</v>
      </c>
      <c r="B1203" s="291"/>
      <c r="C1203" s="284">
        <v>0</v>
      </c>
      <c r="D1203" s="285"/>
      <c r="E1203" s="273"/>
    </row>
    <row r="1204" ht="19.5" customHeight="1" spans="1:5">
      <c r="A1204" s="282" t="s">
        <v>962</v>
      </c>
      <c r="B1204" s="291"/>
      <c r="C1204" s="284">
        <v>0</v>
      </c>
      <c r="D1204" s="285"/>
      <c r="E1204" s="273"/>
    </row>
    <row r="1205" ht="19.5" customHeight="1" spans="1:5">
      <c r="A1205" s="282" t="s">
        <v>963</v>
      </c>
      <c r="B1205" s="291"/>
      <c r="C1205" s="284">
        <v>0</v>
      </c>
      <c r="D1205" s="285"/>
      <c r="E1205" s="273"/>
    </row>
    <row r="1206" ht="19.5" customHeight="1" spans="1:5">
      <c r="A1206" s="282" t="s">
        <v>964</v>
      </c>
      <c r="B1206" s="291"/>
      <c r="C1206" s="284">
        <v>0</v>
      </c>
      <c r="D1206" s="285"/>
      <c r="E1206" s="273"/>
    </row>
    <row r="1207" ht="19.5" customHeight="1" spans="1:5">
      <c r="A1207" s="282" t="s">
        <v>965</v>
      </c>
      <c r="B1207" s="291"/>
      <c r="C1207" s="284">
        <v>0</v>
      </c>
      <c r="D1207" s="285"/>
      <c r="E1207" s="273"/>
    </row>
    <row r="1208" ht="19.5" customHeight="1" spans="1:5">
      <c r="A1208" s="282" t="s">
        <v>966</v>
      </c>
      <c r="B1208" s="291"/>
      <c r="C1208" s="284">
        <v>0</v>
      </c>
      <c r="D1208" s="285"/>
      <c r="E1208" s="273"/>
    </row>
    <row r="1209" ht="19.5" customHeight="1" spans="1:5">
      <c r="A1209" s="282" t="s">
        <v>967</v>
      </c>
      <c r="B1209" s="291"/>
      <c r="C1209" s="284">
        <v>0</v>
      </c>
      <c r="D1209" s="285"/>
      <c r="E1209" s="273"/>
    </row>
    <row r="1210" ht="19.5" customHeight="1" spans="1:5">
      <c r="A1210" s="282" t="s">
        <v>968</v>
      </c>
      <c r="B1210" s="291"/>
      <c r="C1210" s="284">
        <v>0</v>
      </c>
      <c r="D1210" s="285"/>
      <c r="E1210" s="273"/>
    </row>
    <row r="1211" ht="19.5" customHeight="1" spans="1:5">
      <c r="A1211" s="294" t="s">
        <v>969</v>
      </c>
      <c r="B1211" s="291"/>
      <c r="C1211" s="279">
        <v>0</v>
      </c>
      <c r="D1211" s="285"/>
      <c r="E1211" s="273"/>
    </row>
    <row r="1212" ht="19.5" customHeight="1" spans="1:5">
      <c r="A1212" s="282" t="s">
        <v>970</v>
      </c>
      <c r="B1212" s="291"/>
      <c r="C1212" s="284">
        <v>0</v>
      </c>
      <c r="D1212" s="285"/>
      <c r="E1212" s="273"/>
    </row>
    <row r="1213" ht="19.5" customHeight="1" spans="1:5">
      <c r="A1213" s="282" t="s">
        <v>971</v>
      </c>
      <c r="B1213" s="291"/>
      <c r="C1213" s="284">
        <v>0</v>
      </c>
      <c r="D1213" s="285"/>
      <c r="E1213" s="273"/>
    </row>
    <row r="1214" ht="19.5" customHeight="1" spans="1:5">
      <c r="A1214" s="282" t="s">
        <v>972</v>
      </c>
      <c r="B1214" s="291"/>
      <c r="C1214" s="284">
        <v>0</v>
      </c>
      <c r="D1214" s="285"/>
      <c r="E1214" s="273"/>
    </row>
    <row r="1215" ht="19.5" customHeight="1" spans="1:5">
      <c r="A1215" s="282" t="s">
        <v>973</v>
      </c>
      <c r="B1215" s="291"/>
      <c r="C1215" s="284">
        <v>0</v>
      </c>
      <c r="D1215" s="285"/>
      <c r="E1215" s="273"/>
    </row>
    <row r="1216" ht="19.5" customHeight="1" spans="1:5">
      <c r="A1216" s="282" t="s">
        <v>974</v>
      </c>
      <c r="B1216" s="291"/>
      <c r="C1216" s="284">
        <v>0</v>
      </c>
      <c r="D1216" s="285"/>
      <c r="E1216" s="273"/>
    </row>
    <row r="1217" ht="19.5" customHeight="1" spans="1:5">
      <c r="A1217" s="282" t="s">
        <v>710</v>
      </c>
      <c r="B1217" s="291"/>
      <c r="C1217" s="284">
        <v>0</v>
      </c>
      <c r="D1217" s="285"/>
      <c r="E1217" s="273"/>
    </row>
    <row r="1218" ht="19.5" customHeight="1" spans="1:5">
      <c r="A1218" s="282" t="s">
        <v>975</v>
      </c>
      <c r="B1218" s="291"/>
      <c r="C1218" s="284">
        <v>0</v>
      </c>
      <c r="D1218" s="285"/>
      <c r="E1218" s="273"/>
    </row>
    <row r="1219" ht="19.5" customHeight="1" spans="1:5">
      <c r="A1219" s="282" t="s">
        <v>976</v>
      </c>
      <c r="B1219" s="291"/>
      <c r="C1219" s="284">
        <v>0</v>
      </c>
      <c r="D1219" s="285"/>
      <c r="E1219" s="273"/>
    </row>
    <row r="1220" ht="19.5" customHeight="1" spans="1:5">
      <c r="A1220" s="282" t="s">
        <v>977</v>
      </c>
      <c r="B1220" s="291"/>
      <c r="C1220" s="284">
        <v>0</v>
      </c>
      <c r="D1220" s="285"/>
      <c r="E1220" s="273"/>
    </row>
    <row r="1221" ht="19.5" customHeight="1" spans="1:5">
      <c r="A1221" s="294" t="s">
        <v>978</v>
      </c>
      <c r="B1221" s="291">
        <v>372</v>
      </c>
      <c r="C1221" s="279">
        <v>5092</v>
      </c>
      <c r="D1221" s="285">
        <v>13.6881720430108</v>
      </c>
      <c r="E1221" s="273">
        <v>1.9163802978236</v>
      </c>
    </row>
    <row r="1222" ht="19.5" customHeight="1" spans="1:5">
      <c r="A1222" s="282" t="s">
        <v>979</v>
      </c>
      <c r="B1222" s="291">
        <v>322</v>
      </c>
      <c r="C1222" s="284">
        <v>4993</v>
      </c>
      <c r="D1222" s="285">
        <v>15.5062111801242</v>
      </c>
      <c r="E1222" s="273">
        <v>1.98445905558876</v>
      </c>
    </row>
    <row r="1223" ht="19.5" customHeight="1" spans="1:5">
      <c r="A1223" s="282" t="s">
        <v>36</v>
      </c>
      <c r="B1223" s="291">
        <v>322</v>
      </c>
      <c r="C1223" s="284">
        <v>360</v>
      </c>
      <c r="D1223" s="285">
        <v>1.11801242236025</v>
      </c>
      <c r="E1223" s="273">
        <v>-0.162790697674419</v>
      </c>
    </row>
    <row r="1224" ht="19.5" customHeight="1" spans="1:5">
      <c r="A1224" s="282" t="s">
        <v>37</v>
      </c>
      <c r="B1224" s="291"/>
      <c r="C1224" s="284">
        <v>0</v>
      </c>
      <c r="D1224" s="285"/>
      <c r="E1224" s="273"/>
    </row>
    <row r="1225" ht="19.5" customHeight="1" spans="1:5">
      <c r="A1225" s="282" t="s">
        <v>38</v>
      </c>
      <c r="B1225" s="291"/>
      <c r="C1225" s="284">
        <v>0</v>
      </c>
      <c r="D1225" s="285"/>
      <c r="E1225" s="273"/>
    </row>
    <row r="1226" ht="19.5" customHeight="1" spans="1:5">
      <c r="A1226" s="282" t="s">
        <v>980</v>
      </c>
      <c r="B1226" s="291"/>
      <c r="C1226" s="284">
        <v>0</v>
      </c>
      <c r="D1226" s="285"/>
      <c r="E1226" s="273"/>
    </row>
    <row r="1227" ht="19.5" customHeight="1" spans="1:5">
      <c r="A1227" s="282" t="s">
        <v>981</v>
      </c>
      <c r="B1227" s="291"/>
      <c r="C1227" s="284">
        <v>0</v>
      </c>
      <c r="D1227" s="285"/>
      <c r="E1227" s="273"/>
    </row>
    <row r="1228" ht="19.5" customHeight="1" spans="1:5">
      <c r="A1228" s="282" t="s">
        <v>982</v>
      </c>
      <c r="B1228" s="291"/>
      <c r="C1228" s="284">
        <v>1273</v>
      </c>
      <c r="D1228" s="285"/>
      <c r="E1228" s="273">
        <v>0.858394160583942</v>
      </c>
    </row>
    <row r="1229" ht="19.5" customHeight="1" spans="1:5">
      <c r="A1229" s="282" t="s">
        <v>983</v>
      </c>
      <c r="B1229" s="291"/>
      <c r="C1229" s="284">
        <v>0</v>
      </c>
      <c r="D1229" s="285"/>
      <c r="E1229" s="273"/>
    </row>
    <row r="1230" ht="19.5" customHeight="1" spans="1:5">
      <c r="A1230" s="282" t="s">
        <v>984</v>
      </c>
      <c r="B1230" s="291"/>
      <c r="C1230" s="284">
        <v>0</v>
      </c>
      <c r="D1230" s="285"/>
      <c r="E1230" s="273">
        <v>-1</v>
      </c>
    </row>
    <row r="1231" ht="19.5" customHeight="1" spans="1:5">
      <c r="A1231" s="282" t="s">
        <v>985</v>
      </c>
      <c r="B1231" s="291"/>
      <c r="C1231" s="284">
        <v>0</v>
      </c>
      <c r="D1231" s="285"/>
      <c r="E1231" s="273"/>
    </row>
    <row r="1232" ht="19.5" customHeight="1" spans="1:5">
      <c r="A1232" s="282" t="s">
        <v>986</v>
      </c>
      <c r="B1232" s="291"/>
      <c r="C1232" s="284">
        <v>2794</v>
      </c>
      <c r="D1232" s="285"/>
      <c r="E1232" s="273">
        <v>10.3577235772358</v>
      </c>
    </row>
    <row r="1233" ht="19.5" customHeight="1" spans="1:5">
      <c r="A1233" s="282" t="s">
        <v>987</v>
      </c>
      <c r="B1233" s="291"/>
      <c r="C1233" s="284">
        <v>0</v>
      </c>
      <c r="D1233" s="285"/>
      <c r="E1233" s="273">
        <v>-1</v>
      </c>
    </row>
    <row r="1234" ht="19.5" customHeight="1" spans="1:5">
      <c r="A1234" s="282" t="s">
        <v>988</v>
      </c>
      <c r="B1234" s="291"/>
      <c r="C1234" s="284">
        <v>0</v>
      </c>
      <c r="D1234" s="285"/>
      <c r="E1234" s="273"/>
    </row>
    <row r="1235" ht="19.5" customHeight="1" spans="1:5">
      <c r="A1235" s="282" t="s">
        <v>989</v>
      </c>
      <c r="B1235" s="291"/>
      <c r="C1235" s="284">
        <v>0</v>
      </c>
      <c r="D1235" s="285"/>
      <c r="E1235" s="273"/>
    </row>
    <row r="1236" ht="19.5" customHeight="1" spans="1:5">
      <c r="A1236" s="282" t="s">
        <v>990</v>
      </c>
      <c r="B1236" s="291"/>
      <c r="C1236" s="284">
        <v>0</v>
      </c>
      <c r="D1236" s="285"/>
      <c r="E1236" s="273"/>
    </row>
    <row r="1237" ht="19.5" customHeight="1" spans="1:5">
      <c r="A1237" s="282" t="s">
        <v>991</v>
      </c>
      <c r="B1237" s="291"/>
      <c r="C1237" s="284">
        <v>0</v>
      </c>
      <c r="D1237" s="285"/>
      <c r="E1237" s="273"/>
    </row>
    <row r="1238" ht="19.5" customHeight="1" spans="1:5">
      <c r="A1238" s="282" t="s">
        <v>992</v>
      </c>
      <c r="B1238" s="291"/>
      <c r="C1238" s="284">
        <v>0</v>
      </c>
      <c r="D1238" s="285"/>
      <c r="E1238" s="273"/>
    </row>
    <row r="1239" ht="19.5" customHeight="1" spans="1:5">
      <c r="A1239" s="282" t="s">
        <v>993</v>
      </c>
      <c r="B1239" s="291"/>
      <c r="C1239" s="284">
        <v>0</v>
      </c>
      <c r="D1239" s="285"/>
      <c r="E1239" s="273"/>
    </row>
    <row r="1240" ht="19.5" customHeight="1" spans="1:5">
      <c r="A1240" s="282" t="s">
        <v>45</v>
      </c>
      <c r="B1240" s="291"/>
      <c r="C1240" s="284">
        <v>0</v>
      </c>
      <c r="D1240" s="285"/>
      <c r="E1240" s="273"/>
    </row>
    <row r="1241" ht="19.5" customHeight="1" spans="1:5">
      <c r="A1241" s="282" t="s">
        <v>994</v>
      </c>
      <c r="B1241" s="291"/>
      <c r="C1241" s="284">
        <v>566</v>
      </c>
      <c r="D1241" s="285"/>
      <c r="E1241" s="273">
        <v>282</v>
      </c>
    </row>
    <row r="1242" ht="19.5" customHeight="1" spans="1:5">
      <c r="A1242" s="282" t="s">
        <v>995</v>
      </c>
      <c r="B1242" s="291">
        <v>0</v>
      </c>
      <c r="C1242" s="284">
        <v>0</v>
      </c>
      <c r="D1242" s="285"/>
      <c r="E1242" s="273"/>
    </row>
    <row r="1243" ht="19.5" customHeight="1" spans="1:5">
      <c r="A1243" s="282" t="s">
        <v>36</v>
      </c>
      <c r="B1243" s="291"/>
      <c r="C1243" s="284">
        <v>0</v>
      </c>
      <c r="D1243" s="285"/>
      <c r="E1243" s="273"/>
    </row>
    <row r="1244" ht="19.5" customHeight="1" spans="1:5">
      <c r="A1244" s="282" t="s">
        <v>37</v>
      </c>
      <c r="B1244" s="291"/>
      <c r="C1244" s="284">
        <v>0</v>
      </c>
      <c r="D1244" s="285"/>
      <c r="E1244" s="273"/>
    </row>
    <row r="1245" ht="19.5" customHeight="1" spans="1:5">
      <c r="A1245" s="282" t="s">
        <v>38</v>
      </c>
      <c r="B1245" s="291"/>
      <c r="C1245" s="284">
        <v>0</v>
      </c>
      <c r="D1245" s="285"/>
      <c r="E1245" s="273"/>
    </row>
    <row r="1246" ht="19.5" customHeight="1" spans="1:5">
      <c r="A1246" s="282" t="s">
        <v>996</v>
      </c>
      <c r="B1246" s="291"/>
      <c r="C1246" s="284">
        <v>0</v>
      </c>
      <c r="D1246" s="285"/>
      <c r="E1246" s="273"/>
    </row>
    <row r="1247" ht="19.5" customHeight="1" spans="1:5">
      <c r="A1247" s="282" t="s">
        <v>997</v>
      </c>
      <c r="B1247" s="291"/>
      <c r="C1247" s="284">
        <v>0</v>
      </c>
      <c r="D1247" s="285"/>
      <c r="E1247" s="273"/>
    </row>
    <row r="1248" ht="19.5" customHeight="1" spans="1:5">
      <c r="A1248" s="282" t="s">
        <v>998</v>
      </c>
      <c r="B1248" s="291"/>
      <c r="C1248" s="284">
        <v>0</v>
      </c>
      <c r="D1248" s="285"/>
      <c r="E1248" s="273"/>
    </row>
    <row r="1249" ht="19.5" customHeight="1" spans="1:5">
      <c r="A1249" s="282" t="s">
        <v>999</v>
      </c>
      <c r="B1249" s="291"/>
      <c r="C1249" s="284">
        <v>0</v>
      </c>
      <c r="D1249" s="285"/>
      <c r="E1249" s="273"/>
    </row>
    <row r="1250" ht="19.5" customHeight="1" spans="1:5">
      <c r="A1250" s="282" t="s">
        <v>1000</v>
      </c>
      <c r="B1250" s="291"/>
      <c r="C1250" s="284">
        <v>0</v>
      </c>
      <c r="D1250" s="285"/>
      <c r="E1250" s="273"/>
    </row>
    <row r="1251" ht="19.5" customHeight="1" spans="1:5">
      <c r="A1251" s="282" t="s">
        <v>1001</v>
      </c>
      <c r="B1251" s="291"/>
      <c r="C1251" s="284">
        <v>0</v>
      </c>
      <c r="D1251" s="285"/>
      <c r="E1251" s="273"/>
    </row>
    <row r="1252" ht="19.5" customHeight="1" spans="1:5">
      <c r="A1252" s="282" t="s">
        <v>1002</v>
      </c>
      <c r="B1252" s="291"/>
      <c r="C1252" s="284">
        <v>0</v>
      </c>
      <c r="D1252" s="285"/>
      <c r="E1252" s="273"/>
    </row>
    <row r="1253" ht="19.5" customHeight="1" spans="1:5">
      <c r="A1253" s="282" t="s">
        <v>1003</v>
      </c>
      <c r="B1253" s="291"/>
      <c r="C1253" s="284">
        <v>0</v>
      </c>
      <c r="D1253" s="285"/>
      <c r="E1253" s="273"/>
    </row>
    <row r="1254" ht="19.5" customHeight="1" spans="1:5">
      <c r="A1254" s="282" t="s">
        <v>1004</v>
      </c>
      <c r="B1254" s="291"/>
      <c r="C1254" s="284">
        <v>0</v>
      </c>
      <c r="D1254" s="285"/>
      <c r="E1254" s="273"/>
    </row>
    <row r="1255" ht="19.5" customHeight="1" spans="1:5">
      <c r="A1255" s="282" t="s">
        <v>1005</v>
      </c>
      <c r="B1255" s="291"/>
      <c r="C1255" s="284">
        <v>0</v>
      </c>
      <c r="D1255" s="285"/>
      <c r="E1255" s="273"/>
    </row>
    <row r="1256" ht="19.5" customHeight="1" spans="1:5">
      <c r="A1256" s="282" t="s">
        <v>1006</v>
      </c>
      <c r="B1256" s="291"/>
      <c r="C1256" s="284">
        <v>0</v>
      </c>
      <c r="D1256" s="285"/>
      <c r="E1256" s="273"/>
    </row>
    <row r="1257" ht="19.5" customHeight="1" spans="1:5">
      <c r="A1257" s="282" t="s">
        <v>1007</v>
      </c>
      <c r="B1257" s="291"/>
      <c r="C1257" s="284">
        <v>0</v>
      </c>
      <c r="D1257" s="285"/>
      <c r="E1257" s="273"/>
    </row>
    <row r="1258" ht="19.5" customHeight="1" spans="1:5">
      <c r="A1258" s="282" t="s">
        <v>1008</v>
      </c>
      <c r="B1258" s="291"/>
      <c r="C1258" s="284">
        <v>0</v>
      </c>
      <c r="D1258" s="285"/>
      <c r="E1258" s="273"/>
    </row>
    <row r="1259" ht="19.5" customHeight="1" spans="1:5">
      <c r="A1259" s="282" t="s">
        <v>45</v>
      </c>
      <c r="B1259" s="291"/>
      <c r="C1259" s="284">
        <v>0</v>
      </c>
      <c r="D1259" s="285"/>
      <c r="E1259" s="273"/>
    </row>
    <row r="1260" ht="19.5" customHeight="1" spans="1:5">
      <c r="A1260" s="282" t="s">
        <v>1009</v>
      </c>
      <c r="B1260" s="291"/>
      <c r="C1260" s="284">
        <v>0</v>
      </c>
      <c r="D1260" s="285"/>
      <c r="E1260" s="273"/>
    </row>
    <row r="1261" ht="19.5" customHeight="1" spans="1:5">
      <c r="A1261" s="282" t="s">
        <v>1010</v>
      </c>
      <c r="B1261" s="291"/>
      <c r="C1261" s="284">
        <v>0</v>
      </c>
      <c r="D1261" s="285"/>
      <c r="E1261" s="273"/>
    </row>
    <row r="1262" ht="19.5" customHeight="1" spans="1:5">
      <c r="A1262" s="282" t="s">
        <v>36</v>
      </c>
      <c r="B1262" s="291">
        <v>0</v>
      </c>
      <c r="C1262" s="284">
        <v>0</v>
      </c>
      <c r="D1262" s="285"/>
      <c r="E1262" s="273"/>
    </row>
    <row r="1263" ht="19.5" customHeight="1" spans="1:5">
      <c r="A1263" s="282" t="s">
        <v>37</v>
      </c>
      <c r="B1263" s="291"/>
      <c r="C1263" s="284">
        <v>0</v>
      </c>
      <c r="D1263" s="285"/>
      <c r="E1263" s="273"/>
    </row>
    <row r="1264" ht="19.5" customHeight="1" spans="1:5">
      <c r="A1264" s="282" t="s">
        <v>38</v>
      </c>
      <c r="B1264" s="291"/>
      <c r="C1264" s="284">
        <v>0</v>
      </c>
      <c r="D1264" s="285"/>
      <c r="E1264" s="273"/>
    </row>
    <row r="1265" ht="19.5" customHeight="1" spans="1:5">
      <c r="A1265" s="282" t="s">
        <v>1011</v>
      </c>
      <c r="B1265" s="291"/>
      <c r="C1265" s="284">
        <v>0</v>
      </c>
      <c r="D1265" s="285"/>
      <c r="E1265" s="273"/>
    </row>
    <row r="1266" ht="19.5" customHeight="1" spans="1:5">
      <c r="A1266" s="282" t="s">
        <v>1012</v>
      </c>
      <c r="B1266" s="291"/>
      <c r="C1266" s="284">
        <v>0</v>
      </c>
      <c r="D1266" s="285"/>
      <c r="E1266" s="273"/>
    </row>
    <row r="1267" ht="19.5" customHeight="1" spans="1:5">
      <c r="A1267" s="282" t="s">
        <v>1013</v>
      </c>
      <c r="B1267" s="291"/>
      <c r="C1267" s="284">
        <v>0</v>
      </c>
      <c r="D1267" s="285"/>
      <c r="E1267" s="273"/>
    </row>
    <row r="1268" ht="19.5" customHeight="1" spans="1:5">
      <c r="A1268" s="282" t="s">
        <v>45</v>
      </c>
      <c r="B1268" s="291"/>
      <c r="C1268" s="284">
        <v>0</v>
      </c>
      <c r="D1268" s="285"/>
      <c r="E1268" s="273"/>
    </row>
    <row r="1269" ht="19.5" customHeight="1" spans="1:5">
      <c r="A1269" s="282" t="s">
        <v>1014</v>
      </c>
      <c r="B1269" s="291"/>
      <c r="C1269" s="284">
        <v>0</v>
      </c>
      <c r="D1269" s="285"/>
      <c r="E1269" s="273"/>
    </row>
    <row r="1270" ht="19.5" customHeight="1" spans="1:5">
      <c r="A1270" s="282" t="s">
        <v>1015</v>
      </c>
      <c r="B1270" s="291"/>
      <c r="C1270" s="284">
        <v>64</v>
      </c>
      <c r="D1270" s="285"/>
      <c r="E1270" s="273">
        <v>0.103448275862069</v>
      </c>
    </row>
    <row r="1271" ht="19.5" customHeight="1" spans="1:5">
      <c r="A1271" s="282" t="s">
        <v>36</v>
      </c>
      <c r="B1271" s="291">
        <v>50</v>
      </c>
      <c r="C1271" s="284">
        <v>64</v>
      </c>
      <c r="D1271" s="285">
        <v>1.28</v>
      </c>
      <c r="E1271" s="273">
        <v>0.103448275862069</v>
      </c>
    </row>
    <row r="1272" ht="19.5" customHeight="1" spans="1:5">
      <c r="A1272" s="282" t="s">
        <v>37</v>
      </c>
      <c r="B1272" s="291">
        <v>50</v>
      </c>
      <c r="C1272" s="284">
        <v>0</v>
      </c>
      <c r="D1272" s="285">
        <v>0</v>
      </c>
      <c r="E1272" s="273"/>
    </row>
    <row r="1273" ht="19.5" customHeight="1" spans="1:5">
      <c r="A1273" s="282" t="s">
        <v>38</v>
      </c>
      <c r="B1273" s="291"/>
      <c r="C1273" s="284">
        <v>0</v>
      </c>
      <c r="D1273" s="285"/>
      <c r="E1273" s="273"/>
    </row>
    <row r="1274" ht="19.5" customHeight="1" spans="1:5">
      <c r="A1274" s="282" t="s">
        <v>1016</v>
      </c>
      <c r="B1274" s="291"/>
      <c r="C1274" s="284">
        <v>0</v>
      </c>
      <c r="D1274" s="285"/>
      <c r="E1274" s="273"/>
    </row>
    <row r="1275" ht="19.5" customHeight="1" spans="1:5">
      <c r="A1275" s="282" t="s">
        <v>1017</v>
      </c>
      <c r="B1275" s="291"/>
      <c r="C1275" s="284">
        <v>0</v>
      </c>
      <c r="D1275" s="285"/>
      <c r="E1275" s="273"/>
    </row>
    <row r="1276" ht="19.5" customHeight="1" spans="1:5">
      <c r="A1276" s="282" t="s">
        <v>1018</v>
      </c>
      <c r="B1276" s="291"/>
      <c r="C1276" s="284">
        <v>0</v>
      </c>
      <c r="D1276" s="285"/>
      <c r="E1276" s="273"/>
    </row>
    <row r="1277" ht="19.5" customHeight="1" spans="1:5">
      <c r="A1277" s="282" t="s">
        <v>1019</v>
      </c>
      <c r="B1277" s="291"/>
      <c r="C1277" s="284">
        <v>0</v>
      </c>
      <c r="D1277" s="285"/>
      <c r="E1277" s="273"/>
    </row>
    <row r="1278" ht="19.5" customHeight="1" spans="1:5">
      <c r="A1278" s="282" t="s">
        <v>1020</v>
      </c>
      <c r="B1278" s="291"/>
      <c r="C1278" s="284">
        <v>0</v>
      </c>
      <c r="D1278" s="285"/>
      <c r="E1278" s="273"/>
    </row>
    <row r="1279" ht="19.5" customHeight="1" spans="1:5">
      <c r="A1279" s="282" t="s">
        <v>1021</v>
      </c>
      <c r="B1279" s="291"/>
      <c r="C1279" s="284">
        <v>0</v>
      </c>
      <c r="D1279" s="285"/>
      <c r="E1279" s="273"/>
    </row>
    <row r="1280" ht="19.5" customHeight="1" spans="1:5">
      <c r="A1280" s="282" t="s">
        <v>1022</v>
      </c>
      <c r="B1280" s="291"/>
      <c r="C1280" s="284">
        <v>0</v>
      </c>
      <c r="D1280" s="285"/>
      <c r="E1280" s="273"/>
    </row>
    <row r="1281" ht="19.5" customHeight="1" spans="1:5">
      <c r="A1281" s="282" t="s">
        <v>1023</v>
      </c>
      <c r="B1281" s="291"/>
      <c r="C1281" s="284">
        <v>0</v>
      </c>
      <c r="D1281" s="285"/>
      <c r="E1281" s="273"/>
    </row>
    <row r="1282" ht="19.5" customHeight="1" spans="1:5">
      <c r="A1282" s="282" t="s">
        <v>1024</v>
      </c>
      <c r="B1282" s="291"/>
      <c r="C1282" s="284">
        <v>0</v>
      </c>
      <c r="D1282" s="285"/>
      <c r="E1282" s="273"/>
    </row>
    <row r="1283" ht="19.5" customHeight="1" spans="1:5">
      <c r="A1283" s="282" t="s">
        <v>1025</v>
      </c>
      <c r="B1283" s="291"/>
      <c r="C1283" s="284">
        <v>35</v>
      </c>
      <c r="D1283" s="285"/>
      <c r="E1283" s="273">
        <v>1.33333333333333</v>
      </c>
    </row>
    <row r="1284" ht="19.5" customHeight="1" spans="1:5">
      <c r="A1284" s="282" t="s">
        <v>36</v>
      </c>
      <c r="B1284" s="291">
        <v>0</v>
      </c>
      <c r="C1284" s="284">
        <v>15</v>
      </c>
      <c r="D1284" s="285"/>
      <c r="E1284" s="273">
        <v>0</v>
      </c>
    </row>
    <row r="1285" ht="19.5" customHeight="1" spans="1:5">
      <c r="A1285" s="282" t="s">
        <v>37</v>
      </c>
      <c r="B1285" s="291"/>
      <c r="C1285" s="284">
        <v>0</v>
      </c>
      <c r="D1285" s="285"/>
      <c r="E1285" s="273"/>
    </row>
    <row r="1286" ht="19.5" customHeight="1" spans="1:5">
      <c r="A1286" s="282" t="s">
        <v>38</v>
      </c>
      <c r="B1286" s="291"/>
      <c r="C1286" s="284">
        <v>0</v>
      </c>
      <c r="D1286" s="285"/>
      <c r="E1286" s="273"/>
    </row>
    <row r="1287" ht="19.5" customHeight="1" spans="1:5">
      <c r="A1287" s="282" t="s">
        <v>1026</v>
      </c>
      <c r="B1287" s="291"/>
      <c r="C1287" s="284">
        <v>0</v>
      </c>
      <c r="D1287" s="285"/>
      <c r="E1287" s="273"/>
    </row>
    <row r="1288" ht="19.5" customHeight="1" spans="1:5">
      <c r="A1288" s="282" t="s">
        <v>1027</v>
      </c>
      <c r="B1288" s="291"/>
      <c r="C1288" s="284">
        <v>0</v>
      </c>
      <c r="D1288" s="285"/>
      <c r="E1288" s="273"/>
    </row>
    <row r="1289" ht="19.5" customHeight="1" spans="1:5">
      <c r="A1289" s="282" t="s">
        <v>1028</v>
      </c>
      <c r="B1289" s="291"/>
      <c r="C1289" s="284">
        <v>0</v>
      </c>
      <c r="D1289" s="285"/>
      <c r="E1289" s="273"/>
    </row>
    <row r="1290" ht="19.5" customHeight="1" spans="1:5">
      <c r="A1290" s="282" t="s">
        <v>1029</v>
      </c>
      <c r="B1290" s="291"/>
      <c r="C1290" s="284">
        <v>0</v>
      </c>
      <c r="D1290" s="285"/>
      <c r="E1290" s="273"/>
    </row>
    <row r="1291" ht="19.5" customHeight="1" spans="1:5">
      <c r="A1291" s="282" t="s">
        <v>1030</v>
      </c>
      <c r="B1291" s="291"/>
      <c r="C1291" s="284">
        <v>0</v>
      </c>
      <c r="D1291" s="285"/>
      <c r="E1291" s="273"/>
    </row>
    <row r="1292" ht="19.5" customHeight="1" spans="1:5">
      <c r="A1292" s="282" t="s">
        <v>1031</v>
      </c>
      <c r="B1292" s="291"/>
      <c r="C1292" s="284">
        <v>20</v>
      </c>
      <c r="D1292" s="285"/>
      <c r="E1292" s="273"/>
    </row>
    <row r="1293" ht="19.5" customHeight="1" spans="1:5">
      <c r="A1293" s="282" t="s">
        <v>1032</v>
      </c>
      <c r="B1293" s="291"/>
      <c r="C1293" s="284">
        <v>0</v>
      </c>
      <c r="D1293" s="285"/>
      <c r="E1293" s="273"/>
    </row>
    <row r="1294" ht="19.5" customHeight="1" spans="1:5">
      <c r="A1294" s="282" t="s">
        <v>1033</v>
      </c>
      <c r="B1294" s="291"/>
      <c r="C1294" s="284">
        <v>0</v>
      </c>
      <c r="D1294" s="285"/>
      <c r="E1294" s="273"/>
    </row>
    <row r="1295" ht="19.5" customHeight="1" spans="1:5">
      <c r="A1295" s="282" t="s">
        <v>1034</v>
      </c>
      <c r="B1295" s="291"/>
      <c r="C1295" s="284">
        <v>0</v>
      </c>
      <c r="D1295" s="285"/>
      <c r="E1295" s="273"/>
    </row>
    <row r="1296" ht="19.5" customHeight="1" spans="1:5">
      <c r="A1296" s="282" t="s">
        <v>1035</v>
      </c>
      <c r="B1296" s="291"/>
      <c r="C1296" s="284">
        <v>0</v>
      </c>
      <c r="D1296" s="285"/>
      <c r="E1296" s="273"/>
    </row>
    <row r="1297" ht="19.5" customHeight="1" spans="1:5">
      <c r="A1297" s="282" t="s">
        <v>1036</v>
      </c>
      <c r="B1297" s="291"/>
      <c r="C1297" s="284">
        <v>0</v>
      </c>
      <c r="D1297" s="285"/>
      <c r="E1297" s="273"/>
    </row>
    <row r="1298" ht="19.5" customHeight="1" spans="1:5">
      <c r="A1298" s="282" t="s">
        <v>1037</v>
      </c>
      <c r="B1298" s="291"/>
      <c r="C1298" s="284">
        <v>0</v>
      </c>
      <c r="D1298" s="285"/>
      <c r="E1298" s="273"/>
    </row>
    <row r="1299" ht="19.5" customHeight="1" spans="1:5">
      <c r="A1299" s="282" t="s">
        <v>1038</v>
      </c>
      <c r="B1299" s="291"/>
      <c r="C1299" s="284">
        <v>0</v>
      </c>
      <c r="D1299" s="285"/>
      <c r="E1299" s="273"/>
    </row>
    <row r="1300" ht="19.5" customHeight="1" spans="1:5">
      <c r="A1300" s="294" t="s">
        <v>1039</v>
      </c>
      <c r="B1300" s="291">
        <v>932</v>
      </c>
      <c r="C1300" s="279">
        <v>914</v>
      </c>
      <c r="D1300" s="285">
        <v>0.98068669527897</v>
      </c>
      <c r="E1300" s="273">
        <v>-0.596823996471107</v>
      </c>
    </row>
    <row r="1301" ht="19.5" customHeight="1" spans="1:5">
      <c r="A1301" s="282" t="s">
        <v>1040</v>
      </c>
      <c r="B1301" s="291">
        <v>932</v>
      </c>
      <c r="C1301" s="284">
        <v>914</v>
      </c>
      <c r="D1301" s="285">
        <v>0.98068669527897</v>
      </c>
      <c r="E1301" s="273">
        <v>-0.596823996471107</v>
      </c>
    </row>
    <row r="1302" ht="19.5" customHeight="1" spans="1:5">
      <c r="A1302" s="282" t="s">
        <v>1041</v>
      </c>
      <c r="B1302" s="291"/>
      <c r="C1302" s="284">
        <v>0</v>
      </c>
      <c r="D1302" s="285"/>
      <c r="E1302" s="273"/>
    </row>
    <row r="1303" ht="19.5" customHeight="1" spans="1:5">
      <c r="A1303" s="282" t="s">
        <v>1042</v>
      </c>
      <c r="B1303" s="291"/>
      <c r="C1303" s="284">
        <v>0</v>
      </c>
      <c r="D1303" s="285"/>
      <c r="E1303" s="273"/>
    </row>
    <row r="1304" ht="19.5" customHeight="1" spans="1:5">
      <c r="A1304" s="282" t="s">
        <v>1043</v>
      </c>
      <c r="B1304" s="291">
        <v>183</v>
      </c>
      <c r="C1304" s="284">
        <v>99</v>
      </c>
      <c r="D1304" s="285">
        <v>0.540983606557377</v>
      </c>
      <c r="E1304" s="273">
        <v>-0.697247706422018</v>
      </c>
    </row>
    <row r="1305" ht="19.5" customHeight="1" spans="1:5">
      <c r="A1305" s="282" t="s">
        <v>1044</v>
      </c>
      <c r="B1305" s="291"/>
      <c r="C1305" s="284">
        <v>0</v>
      </c>
      <c r="D1305" s="285"/>
      <c r="E1305" s="273"/>
    </row>
    <row r="1306" ht="19.5" customHeight="1" spans="1:5">
      <c r="A1306" s="282" t="s">
        <v>1045</v>
      </c>
      <c r="B1306" s="291">
        <v>239</v>
      </c>
      <c r="C1306" s="284">
        <v>202</v>
      </c>
      <c r="D1306" s="285">
        <v>0.845188284518828</v>
      </c>
      <c r="E1306" s="273">
        <v>-0.553097345132743</v>
      </c>
    </row>
    <row r="1307" ht="19.5" customHeight="1" spans="1:5">
      <c r="A1307" s="282" t="s">
        <v>1046</v>
      </c>
      <c r="B1307" s="291"/>
      <c r="C1307" s="284">
        <v>0</v>
      </c>
      <c r="D1307" s="285"/>
      <c r="E1307" s="273">
        <v>-1</v>
      </c>
    </row>
    <row r="1308" ht="19.5" customHeight="1" spans="1:5">
      <c r="A1308" s="282" t="s">
        <v>1047</v>
      </c>
      <c r="B1308" s="291"/>
      <c r="C1308" s="284">
        <v>9</v>
      </c>
      <c r="D1308" s="285"/>
      <c r="E1308" s="273">
        <v>-0.7</v>
      </c>
    </row>
    <row r="1309" ht="19.5" customHeight="1" spans="1:5">
      <c r="A1309" s="282" t="s">
        <v>1048</v>
      </c>
      <c r="B1309" s="291">
        <v>510</v>
      </c>
      <c r="C1309" s="284">
        <v>604</v>
      </c>
      <c r="D1309" s="285">
        <v>1.1843137254902</v>
      </c>
      <c r="E1309" s="273">
        <v>-0.582295988934993</v>
      </c>
    </row>
    <row r="1310" ht="19.5" customHeight="1" spans="1:5">
      <c r="A1310" s="282" t="s">
        <v>1049</v>
      </c>
      <c r="B1310" s="291">
        <v>0</v>
      </c>
      <c r="C1310" s="284">
        <v>0</v>
      </c>
      <c r="D1310" s="285"/>
      <c r="E1310" s="273"/>
    </row>
    <row r="1311" ht="19.5" customHeight="1" spans="1:5">
      <c r="A1311" s="282" t="s">
        <v>1050</v>
      </c>
      <c r="B1311" s="291"/>
      <c r="C1311" s="284">
        <v>0</v>
      </c>
      <c r="D1311" s="285"/>
      <c r="E1311" s="273"/>
    </row>
    <row r="1312" ht="19.5" customHeight="1" spans="1:5">
      <c r="A1312" s="282" t="s">
        <v>1051</v>
      </c>
      <c r="B1312" s="291"/>
      <c r="C1312" s="284">
        <v>0</v>
      </c>
      <c r="D1312" s="285"/>
      <c r="E1312" s="273"/>
    </row>
    <row r="1313" ht="19.5" customHeight="1" spans="1:5">
      <c r="A1313" s="282" t="s">
        <v>1052</v>
      </c>
      <c r="B1313" s="291"/>
      <c r="C1313" s="284">
        <v>0</v>
      </c>
      <c r="D1313" s="285"/>
      <c r="E1313" s="273"/>
    </row>
    <row r="1314" ht="19.5" customHeight="1" spans="1:5">
      <c r="A1314" s="282" t="s">
        <v>1053</v>
      </c>
      <c r="B1314" s="291">
        <v>0</v>
      </c>
      <c r="C1314" s="284">
        <v>0</v>
      </c>
      <c r="D1314" s="285"/>
      <c r="E1314" s="273"/>
    </row>
    <row r="1315" ht="19.5" customHeight="1" spans="1:5">
      <c r="A1315" s="282" t="s">
        <v>1054</v>
      </c>
      <c r="B1315" s="291"/>
      <c r="C1315" s="284">
        <v>0</v>
      </c>
      <c r="D1315" s="285"/>
      <c r="E1315" s="273"/>
    </row>
    <row r="1316" ht="19.5" customHeight="1" spans="1:5">
      <c r="A1316" s="282" t="s">
        <v>1055</v>
      </c>
      <c r="B1316" s="291"/>
      <c r="C1316" s="284">
        <v>0</v>
      </c>
      <c r="D1316" s="285"/>
      <c r="E1316" s="273"/>
    </row>
    <row r="1317" ht="19.5" customHeight="1" spans="1:5">
      <c r="A1317" s="282" t="s">
        <v>1056</v>
      </c>
      <c r="B1317" s="291"/>
      <c r="C1317" s="284">
        <v>0</v>
      </c>
      <c r="D1317" s="285"/>
      <c r="E1317" s="273"/>
    </row>
    <row r="1318" ht="19.5" customHeight="1" spans="1:5">
      <c r="A1318" s="294" t="s">
        <v>1057</v>
      </c>
      <c r="B1318" s="291">
        <v>86</v>
      </c>
      <c r="C1318" s="279">
        <v>420</v>
      </c>
      <c r="D1318" s="285">
        <v>4.88372093023256</v>
      </c>
      <c r="E1318" s="273">
        <v>0.333333333333333</v>
      </c>
    </row>
    <row r="1319" ht="19.5" customHeight="1" spans="1:5">
      <c r="A1319" s="282" t="s">
        <v>1058</v>
      </c>
      <c r="B1319" s="291">
        <v>86</v>
      </c>
      <c r="C1319" s="284">
        <v>146</v>
      </c>
      <c r="D1319" s="285">
        <v>1.69767441860465</v>
      </c>
      <c r="E1319" s="273">
        <v>-0.146198830409357</v>
      </c>
    </row>
    <row r="1320" ht="19.5" customHeight="1" spans="1:5">
      <c r="A1320" s="282" t="s">
        <v>36</v>
      </c>
      <c r="B1320" s="291">
        <v>86</v>
      </c>
      <c r="C1320" s="284">
        <v>146</v>
      </c>
      <c r="D1320" s="285">
        <v>1.69767441860465</v>
      </c>
      <c r="E1320" s="273">
        <v>0.327272727272727</v>
      </c>
    </row>
    <row r="1321" ht="19.5" customHeight="1" spans="1:5">
      <c r="A1321" s="282" t="s">
        <v>37</v>
      </c>
      <c r="B1321" s="291"/>
      <c r="C1321" s="284">
        <v>0</v>
      </c>
      <c r="D1321" s="285"/>
      <c r="E1321" s="273"/>
    </row>
    <row r="1322" ht="19.5" customHeight="1" spans="1:5">
      <c r="A1322" s="282" t="s">
        <v>38</v>
      </c>
      <c r="B1322" s="291"/>
      <c r="C1322" s="284">
        <v>0</v>
      </c>
      <c r="D1322" s="285"/>
      <c r="E1322" s="273"/>
    </row>
    <row r="1323" ht="19.5" customHeight="1" spans="1:5">
      <c r="A1323" s="282" t="s">
        <v>1059</v>
      </c>
      <c r="B1323" s="291"/>
      <c r="C1323" s="284">
        <v>0</v>
      </c>
      <c r="D1323" s="285"/>
      <c r="E1323" s="273"/>
    </row>
    <row r="1324" ht="19.5" customHeight="1" spans="1:5">
      <c r="A1324" s="282" t="s">
        <v>1060</v>
      </c>
      <c r="B1324" s="291"/>
      <c r="C1324" s="284">
        <v>0</v>
      </c>
      <c r="D1324" s="285"/>
      <c r="E1324" s="273"/>
    </row>
    <row r="1325" ht="19.5" customHeight="1" spans="1:5">
      <c r="A1325" s="282" t="s">
        <v>1061</v>
      </c>
      <c r="B1325" s="291"/>
      <c r="C1325" s="284">
        <v>0</v>
      </c>
      <c r="D1325" s="285"/>
      <c r="E1325" s="273"/>
    </row>
    <row r="1326" ht="19.5" customHeight="1" spans="1:5">
      <c r="A1326" s="282" t="s">
        <v>1062</v>
      </c>
      <c r="B1326" s="291"/>
      <c r="C1326" s="284">
        <v>0</v>
      </c>
      <c r="D1326" s="285"/>
      <c r="E1326" s="273"/>
    </row>
    <row r="1327" ht="19.5" customHeight="1" spans="1:5">
      <c r="A1327" s="282" t="s">
        <v>1063</v>
      </c>
      <c r="B1327" s="291"/>
      <c r="C1327" s="284">
        <v>0</v>
      </c>
      <c r="D1327" s="285"/>
      <c r="E1327" s="273"/>
    </row>
    <row r="1328" ht="19.5" customHeight="1" spans="1:5">
      <c r="A1328" s="282" t="s">
        <v>1064</v>
      </c>
      <c r="B1328" s="291"/>
      <c r="C1328" s="284">
        <v>0</v>
      </c>
      <c r="D1328" s="285"/>
      <c r="E1328" s="273"/>
    </row>
    <row r="1329" ht="19.5" customHeight="1" spans="1:5">
      <c r="A1329" s="282" t="s">
        <v>1065</v>
      </c>
      <c r="B1329" s="291"/>
      <c r="C1329" s="284">
        <v>0</v>
      </c>
      <c r="D1329" s="285"/>
      <c r="E1329" s="273"/>
    </row>
    <row r="1330" ht="19.5" customHeight="1" spans="1:5">
      <c r="A1330" s="282" t="s">
        <v>1066</v>
      </c>
      <c r="B1330" s="291"/>
      <c r="C1330" s="284">
        <v>0</v>
      </c>
      <c r="D1330" s="285"/>
      <c r="E1330" s="273"/>
    </row>
    <row r="1331" ht="19.5" customHeight="1" spans="1:5">
      <c r="A1331" s="282" t="s">
        <v>1067</v>
      </c>
      <c r="B1331" s="291"/>
      <c r="C1331" s="284">
        <v>0</v>
      </c>
      <c r="D1331" s="285"/>
      <c r="E1331" s="273"/>
    </row>
    <row r="1332" ht="19.5" customHeight="1" spans="1:5">
      <c r="A1332" s="282" t="s">
        <v>45</v>
      </c>
      <c r="B1332" s="291"/>
      <c r="C1332" s="284">
        <v>0</v>
      </c>
      <c r="D1332" s="285"/>
      <c r="E1332" s="273"/>
    </row>
    <row r="1333" ht="19.5" customHeight="1" spans="1:5">
      <c r="A1333" s="282" t="s">
        <v>1068</v>
      </c>
      <c r="B1333" s="291"/>
      <c r="C1333" s="284">
        <v>0</v>
      </c>
      <c r="D1333" s="285"/>
      <c r="E1333" s="273">
        <v>-1</v>
      </c>
    </row>
    <row r="1334" ht="19.5" customHeight="1" spans="1:5">
      <c r="A1334" s="282" t="s">
        <v>1069</v>
      </c>
      <c r="B1334" s="291">
        <v>0</v>
      </c>
      <c r="C1334" s="284">
        <v>210</v>
      </c>
      <c r="D1334" s="285"/>
      <c r="E1334" s="273">
        <v>2.5</v>
      </c>
    </row>
    <row r="1335" ht="19.5" customHeight="1" spans="1:5">
      <c r="A1335" s="282" t="s">
        <v>36</v>
      </c>
      <c r="B1335" s="291"/>
      <c r="C1335" s="284">
        <v>0</v>
      </c>
      <c r="D1335" s="285"/>
      <c r="E1335" s="273"/>
    </row>
    <row r="1336" ht="19.5" customHeight="1" spans="1:5">
      <c r="A1336" s="282" t="s">
        <v>37</v>
      </c>
      <c r="B1336" s="291"/>
      <c r="C1336" s="284">
        <v>0</v>
      </c>
      <c r="D1336" s="285"/>
      <c r="E1336" s="273"/>
    </row>
    <row r="1337" ht="19.5" customHeight="1" spans="1:5">
      <c r="A1337" s="282" t="s">
        <v>38</v>
      </c>
      <c r="B1337" s="291"/>
      <c r="C1337" s="284">
        <v>0</v>
      </c>
      <c r="D1337" s="285"/>
      <c r="E1337" s="273"/>
    </row>
    <row r="1338" ht="19.5" customHeight="1" spans="1:5">
      <c r="A1338" s="282" t="s">
        <v>1070</v>
      </c>
      <c r="B1338" s="291"/>
      <c r="C1338" s="284">
        <v>0</v>
      </c>
      <c r="D1338" s="285"/>
      <c r="E1338" s="273"/>
    </row>
    <row r="1339" ht="19.5" customHeight="1" spans="1:5">
      <c r="A1339" s="282" t="s">
        <v>1071</v>
      </c>
      <c r="B1339" s="291"/>
      <c r="C1339" s="284">
        <v>0</v>
      </c>
      <c r="D1339" s="285"/>
      <c r="E1339" s="273"/>
    </row>
    <row r="1340" ht="19.5" customHeight="1" spans="1:5">
      <c r="A1340" s="282" t="s">
        <v>1072</v>
      </c>
      <c r="B1340" s="291"/>
      <c r="C1340" s="284">
        <v>0</v>
      </c>
      <c r="D1340" s="285"/>
      <c r="E1340" s="273"/>
    </row>
    <row r="1341" ht="19.5" customHeight="1" spans="1:5">
      <c r="A1341" s="282" t="s">
        <v>1073</v>
      </c>
      <c r="B1341" s="291"/>
      <c r="C1341" s="284">
        <v>0</v>
      </c>
      <c r="D1341" s="285"/>
      <c r="E1341" s="273"/>
    </row>
    <row r="1342" ht="19.5" customHeight="1" spans="1:5">
      <c r="A1342" s="282" t="s">
        <v>1074</v>
      </c>
      <c r="B1342" s="291"/>
      <c r="C1342" s="284">
        <v>0</v>
      </c>
      <c r="D1342" s="285"/>
      <c r="E1342" s="273"/>
    </row>
    <row r="1343" ht="19.5" customHeight="1" spans="1:5">
      <c r="A1343" s="282" t="s">
        <v>1075</v>
      </c>
      <c r="B1343" s="291"/>
      <c r="C1343" s="284">
        <v>0</v>
      </c>
      <c r="D1343" s="285"/>
      <c r="E1343" s="273"/>
    </row>
    <row r="1344" ht="19.5" customHeight="1" spans="1:5">
      <c r="A1344" s="282" t="s">
        <v>1076</v>
      </c>
      <c r="B1344" s="291"/>
      <c r="C1344" s="284">
        <v>210</v>
      </c>
      <c r="D1344" s="285"/>
      <c r="E1344" s="273"/>
    </row>
    <row r="1345" ht="19.5" customHeight="1" spans="1:5">
      <c r="A1345" s="282" t="s">
        <v>1077</v>
      </c>
      <c r="B1345" s="291"/>
      <c r="C1345" s="284">
        <v>0</v>
      </c>
      <c r="D1345" s="285"/>
      <c r="E1345" s="273"/>
    </row>
    <row r="1346" ht="19.5" customHeight="1" spans="1:5">
      <c r="A1346" s="282" t="s">
        <v>45</v>
      </c>
      <c r="B1346" s="291"/>
      <c r="C1346" s="284">
        <v>0</v>
      </c>
      <c r="D1346" s="285"/>
      <c r="E1346" s="273"/>
    </row>
    <row r="1347" ht="19.5" customHeight="1" spans="1:5">
      <c r="A1347" s="282" t="s">
        <v>1078</v>
      </c>
      <c r="B1347" s="291"/>
      <c r="C1347" s="284">
        <v>0</v>
      </c>
      <c r="D1347" s="285"/>
      <c r="E1347" s="273"/>
    </row>
    <row r="1348" ht="19.5" customHeight="1" spans="1:5">
      <c r="A1348" s="282" t="s">
        <v>1079</v>
      </c>
      <c r="B1348" s="291">
        <v>0</v>
      </c>
      <c r="C1348" s="284">
        <v>0</v>
      </c>
      <c r="D1348" s="285"/>
      <c r="E1348" s="273"/>
    </row>
    <row r="1349" ht="19.5" customHeight="1" spans="1:5">
      <c r="A1349" s="282" t="s">
        <v>1080</v>
      </c>
      <c r="B1349" s="291"/>
      <c r="C1349" s="284">
        <v>0</v>
      </c>
      <c r="D1349" s="285"/>
      <c r="E1349" s="273"/>
    </row>
    <row r="1350" ht="19.5" customHeight="1" spans="1:5">
      <c r="A1350" s="282" t="s">
        <v>1081</v>
      </c>
      <c r="B1350" s="291"/>
      <c r="C1350" s="284">
        <v>0</v>
      </c>
      <c r="D1350" s="285"/>
      <c r="E1350" s="273"/>
    </row>
    <row r="1351" ht="19.5" customHeight="1" spans="1:5">
      <c r="A1351" s="282" t="s">
        <v>1082</v>
      </c>
      <c r="B1351" s="291"/>
      <c r="C1351" s="284">
        <v>0</v>
      </c>
      <c r="D1351" s="285"/>
      <c r="E1351" s="273"/>
    </row>
    <row r="1352" ht="19.5" customHeight="1" spans="1:5">
      <c r="A1352" s="282" t="s">
        <v>1083</v>
      </c>
      <c r="B1352" s="291"/>
      <c r="C1352" s="284">
        <v>0</v>
      </c>
      <c r="D1352" s="285"/>
      <c r="E1352" s="273"/>
    </row>
    <row r="1353" ht="19.5" customHeight="1" spans="1:5">
      <c r="A1353" s="282" t="s">
        <v>1084</v>
      </c>
      <c r="B1353" s="291">
        <v>0</v>
      </c>
      <c r="C1353" s="284">
        <v>51</v>
      </c>
      <c r="D1353" s="285"/>
      <c r="E1353" s="273">
        <v>-0.610687022900763</v>
      </c>
    </row>
    <row r="1354" ht="19.5" customHeight="1" spans="1:5">
      <c r="A1354" s="282" t="s">
        <v>1085</v>
      </c>
      <c r="B1354" s="291"/>
      <c r="C1354" s="284">
        <v>51</v>
      </c>
      <c r="D1354" s="285"/>
      <c r="E1354" s="273">
        <v>-0.540540540540541</v>
      </c>
    </row>
    <row r="1355" ht="19.5" customHeight="1" spans="1:5">
      <c r="A1355" s="282" t="s">
        <v>1086</v>
      </c>
      <c r="B1355" s="291"/>
      <c r="C1355" s="284">
        <v>0</v>
      </c>
      <c r="D1355" s="285"/>
      <c r="E1355" s="273"/>
    </row>
    <row r="1356" ht="19.5" customHeight="1" spans="1:5">
      <c r="A1356" s="282" t="s">
        <v>1087</v>
      </c>
      <c r="B1356" s="291"/>
      <c r="C1356" s="284">
        <v>0</v>
      </c>
      <c r="D1356" s="285"/>
      <c r="E1356" s="273">
        <v>-1</v>
      </c>
    </row>
    <row r="1357" ht="19.5" customHeight="1" spans="1:5">
      <c r="A1357" s="282" t="s">
        <v>1088</v>
      </c>
      <c r="B1357" s="291"/>
      <c r="C1357" s="284">
        <v>0</v>
      </c>
      <c r="D1357" s="285"/>
      <c r="E1357" s="273"/>
    </row>
    <row r="1358" ht="19.5" customHeight="1" spans="1:5">
      <c r="A1358" s="282" t="s">
        <v>1089</v>
      </c>
      <c r="B1358" s="291"/>
      <c r="C1358" s="284">
        <v>0</v>
      </c>
      <c r="D1358" s="285"/>
      <c r="E1358" s="273"/>
    </row>
    <row r="1359" ht="19.5" customHeight="1" spans="1:5">
      <c r="A1359" s="282" t="s">
        <v>1090</v>
      </c>
      <c r="B1359" s="291">
        <v>0</v>
      </c>
      <c r="C1359" s="284">
        <v>13</v>
      </c>
      <c r="D1359" s="285"/>
      <c r="E1359" s="273">
        <v>0</v>
      </c>
    </row>
    <row r="1360" ht="19.5" customHeight="1" spans="1:5">
      <c r="A1360" s="282" t="s">
        <v>1091</v>
      </c>
      <c r="B1360" s="291"/>
      <c r="C1360" s="284">
        <v>0</v>
      </c>
      <c r="D1360" s="285"/>
      <c r="E1360" s="273"/>
    </row>
    <row r="1361" ht="19.5" customHeight="1" spans="1:5">
      <c r="A1361" s="282" t="s">
        <v>1092</v>
      </c>
      <c r="B1361" s="291"/>
      <c r="C1361" s="284">
        <v>0</v>
      </c>
      <c r="D1361" s="285"/>
      <c r="E1361" s="273"/>
    </row>
    <row r="1362" ht="19.5" customHeight="1" spans="1:5">
      <c r="A1362" s="282" t="s">
        <v>1093</v>
      </c>
      <c r="B1362" s="291"/>
      <c r="C1362" s="284">
        <v>0</v>
      </c>
      <c r="D1362" s="285"/>
      <c r="E1362" s="273"/>
    </row>
    <row r="1363" ht="19.5" customHeight="1" spans="1:5">
      <c r="A1363" s="282" t="s">
        <v>1094</v>
      </c>
      <c r="B1363" s="291"/>
      <c r="C1363" s="284">
        <v>0</v>
      </c>
      <c r="D1363" s="285"/>
      <c r="E1363" s="273"/>
    </row>
    <row r="1364" ht="19.5" customHeight="1" spans="1:5">
      <c r="A1364" s="282" t="s">
        <v>1095</v>
      </c>
      <c r="B1364" s="291"/>
      <c r="C1364" s="284">
        <v>0</v>
      </c>
      <c r="D1364" s="285"/>
      <c r="E1364" s="273"/>
    </row>
    <row r="1365" ht="19.5" customHeight="1" spans="1:5">
      <c r="A1365" s="282" t="s">
        <v>1096</v>
      </c>
      <c r="B1365" s="291"/>
      <c r="C1365" s="284">
        <v>0</v>
      </c>
      <c r="D1365" s="285"/>
      <c r="E1365" s="273"/>
    </row>
    <row r="1366" ht="19.5" customHeight="1" spans="1:5">
      <c r="A1366" s="282" t="s">
        <v>1097</v>
      </c>
      <c r="B1366" s="291"/>
      <c r="C1366" s="284">
        <v>0</v>
      </c>
      <c r="D1366" s="285"/>
      <c r="E1366" s="273"/>
    </row>
    <row r="1367" ht="19.5" customHeight="1" spans="1:5">
      <c r="A1367" s="282" t="s">
        <v>1098</v>
      </c>
      <c r="B1367" s="291"/>
      <c r="C1367" s="284">
        <v>0</v>
      </c>
      <c r="D1367" s="285"/>
      <c r="E1367" s="273"/>
    </row>
    <row r="1368" ht="19.5" customHeight="1" spans="1:5">
      <c r="A1368" s="282" t="s">
        <v>1099</v>
      </c>
      <c r="B1368" s="291"/>
      <c r="C1368" s="284">
        <v>0</v>
      </c>
      <c r="D1368" s="285"/>
      <c r="E1368" s="273"/>
    </row>
    <row r="1369" ht="19.5" customHeight="1" spans="1:5">
      <c r="A1369" s="282" t="s">
        <v>1100</v>
      </c>
      <c r="B1369" s="291"/>
      <c r="C1369" s="284">
        <v>0</v>
      </c>
      <c r="D1369" s="285"/>
      <c r="E1369" s="273"/>
    </row>
    <row r="1370" ht="19.5" customHeight="1" spans="1:5">
      <c r="A1370" s="282" t="s">
        <v>1101</v>
      </c>
      <c r="B1370" s="291"/>
      <c r="C1370" s="284">
        <v>13</v>
      </c>
      <c r="D1370" s="285"/>
      <c r="E1370" s="273">
        <v>0</v>
      </c>
    </row>
    <row r="1371" ht="19.5" customHeight="1" spans="1:5">
      <c r="A1371" s="294" t="s">
        <v>1102</v>
      </c>
      <c r="B1371" s="291"/>
      <c r="C1371" s="279">
        <v>0</v>
      </c>
      <c r="D1371" s="285"/>
      <c r="E1371" s="273"/>
    </row>
    <row r="1372" ht="19.5" customHeight="1" spans="1:5">
      <c r="A1372" s="282" t="s">
        <v>1103</v>
      </c>
      <c r="B1372" s="291"/>
      <c r="C1372" s="284">
        <v>0</v>
      </c>
      <c r="D1372" s="285"/>
      <c r="E1372" s="273"/>
    </row>
    <row r="1373" ht="19.5" customHeight="1" spans="1:5">
      <c r="A1373" s="282" t="s">
        <v>1104</v>
      </c>
      <c r="B1373" s="291"/>
      <c r="C1373" s="284">
        <v>0</v>
      </c>
      <c r="D1373" s="285"/>
      <c r="E1373" s="273"/>
    </row>
    <row r="1374" ht="19.5" customHeight="1" spans="1:5">
      <c r="A1374" s="294" t="s">
        <v>1105</v>
      </c>
      <c r="B1374" s="291">
        <v>700</v>
      </c>
      <c r="C1374" s="279">
        <v>801</v>
      </c>
      <c r="D1374" s="285">
        <v>1.14428571428571</v>
      </c>
      <c r="E1374" s="273">
        <v>0.934782608695652</v>
      </c>
    </row>
    <row r="1375" ht="19.5" customHeight="1" spans="1:5">
      <c r="A1375" s="282" t="s">
        <v>1106</v>
      </c>
      <c r="B1375" s="291"/>
      <c r="C1375" s="284">
        <v>0</v>
      </c>
      <c r="D1375" s="285"/>
      <c r="E1375" s="273"/>
    </row>
    <row r="1376" ht="19.5" customHeight="1" spans="1:5">
      <c r="A1376" s="282" t="s">
        <v>1107</v>
      </c>
      <c r="B1376" s="291"/>
      <c r="C1376" s="284">
        <v>0</v>
      </c>
      <c r="D1376" s="285"/>
      <c r="E1376" s="273"/>
    </row>
    <row r="1377" ht="19.5" customHeight="1" spans="1:5">
      <c r="A1377" s="282" t="s">
        <v>1108</v>
      </c>
      <c r="B1377" s="291">
        <v>700</v>
      </c>
      <c r="C1377" s="284">
        <v>801</v>
      </c>
      <c r="D1377" s="285">
        <v>1.14428571428571</v>
      </c>
      <c r="E1377" s="273">
        <v>0.934782608695652</v>
      </c>
    </row>
    <row r="1378" ht="19.5" customHeight="1" spans="1:5">
      <c r="A1378" s="282" t="s">
        <v>1109</v>
      </c>
      <c r="B1378" s="291">
        <v>700</v>
      </c>
      <c r="C1378" s="284">
        <v>759</v>
      </c>
      <c r="D1378" s="285">
        <v>1.08428571428571</v>
      </c>
      <c r="E1378" s="273"/>
    </row>
    <row r="1379" ht="19.5" customHeight="1" spans="1:5">
      <c r="A1379" s="282" t="s">
        <v>1110</v>
      </c>
      <c r="B1379" s="291"/>
      <c r="C1379" s="284">
        <v>0</v>
      </c>
      <c r="D1379" s="285"/>
      <c r="E1379" s="273"/>
    </row>
    <row r="1380" ht="19.5" customHeight="1" spans="1:5">
      <c r="A1380" s="282" t="s">
        <v>1111</v>
      </c>
      <c r="B1380" s="291"/>
      <c r="C1380" s="284">
        <v>42</v>
      </c>
      <c r="D1380" s="285"/>
      <c r="E1380" s="273"/>
    </row>
    <row r="1381" ht="19.5" customHeight="1" spans="1:5">
      <c r="A1381" s="282" t="s">
        <v>1112</v>
      </c>
      <c r="B1381" s="291"/>
      <c r="C1381" s="284">
        <v>0</v>
      </c>
      <c r="D1381" s="285"/>
      <c r="E1381" s="273"/>
    </row>
    <row r="1382" ht="19.5" customHeight="1" spans="1:5">
      <c r="A1382" s="294" t="s">
        <v>1113</v>
      </c>
      <c r="B1382" s="291">
        <v>23</v>
      </c>
      <c r="C1382" s="279">
        <v>10</v>
      </c>
      <c r="D1382" s="285">
        <v>0.434782608695652</v>
      </c>
      <c r="E1382" s="273">
        <v>-0.285714285714286</v>
      </c>
    </row>
    <row r="1383" ht="19.5" customHeight="1" spans="1:5">
      <c r="A1383" s="282" t="s">
        <v>1114</v>
      </c>
      <c r="B1383" s="291"/>
      <c r="C1383" s="284">
        <v>0</v>
      </c>
      <c r="D1383" s="285"/>
      <c r="E1383" s="273"/>
    </row>
    <row r="1384" ht="19.5" customHeight="1" spans="1:5">
      <c r="A1384" s="282" t="s">
        <v>1115</v>
      </c>
      <c r="B1384" s="291"/>
      <c r="C1384" s="284">
        <v>0</v>
      </c>
      <c r="D1384" s="285"/>
      <c r="E1384" s="273"/>
    </row>
    <row r="1385" ht="19.5" customHeight="1" spans="1:5">
      <c r="A1385" s="282" t="s">
        <v>1116</v>
      </c>
      <c r="B1385" s="291">
        <v>23</v>
      </c>
      <c r="C1385" s="284">
        <v>10</v>
      </c>
      <c r="D1385" s="285">
        <v>0.434782608695652</v>
      </c>
      <c r="E1385" s="273">
        <v>-0.285714285714286</v>
      </c>
    </row>
    <row r="1386" ht="19.5" customHeight="1" spans="1:5">
      <c r="A1386" s="295" t="s">
        <v>1117</v>
      </c>
      <c r="B1386" s="296">
        <v>85350</v>
      </c>
      <c r="C1386" s="297">
        <v>119564</v>
      </c>
      <c r="D1386" s="298">
        <v>1.40086701816052</v>
      </c>
      <c r="E1386" s="299">
        <v>0.176590991842077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2:E2"/>
  </mergeCells>
  <printOptions horizontalCentered="1"/>
  <pageMargins left="0.859027777777778" right="0.747916666666667" top="0.707638888888889" bottom="0.393055555555556" header="0.313888888888889" footer="0.313888888888889"/>
  <pageSetup paperSize="9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autoPageBreaks="0"/>
  </sheetPr>
  <dimension ref="A1:H109"/>
  <sheetViews>
    <sheetView showGridLines="0" showZeros="0" workbookViewId="0">
      <selection activeCell="C85" sqref="C85"/>
    </sheetView>
  </sheetViews>
  <sheetFormatPr defaultColWidth="54.625" defaultRowHeight="48" customHeight="1" outlineLevelCol="7"/>
  <cols>
    <col min="1" max="1" width="35.625" style="223" customWidth="1"/>
    <col min="2" max="3" width="15.625" style="226" customWidth="1"/>
    <col min="4" max="4" width="15.625" style="227" customWidth="1"/>
    <col min="5" max="5" width="14.625" style="223" customWidth="1"/>
    <col min="6" max="16384" width="54.625" style="228"/>
  </cols>
  <sheetData>
    <row r="1" s="1" customFormat="1" ht="20.1" customHeight="1" spans="1:8">
      <c r="A1" s="6" t="s">
        <v>1118</v>
      </c>
      <c r="B1" s="229"/>
      <c r="C1" s="229"/>
      <c r="D1" s="230"/>
      <c r="E1" s="29"/>
      <c r="F1" s="29"/>
      <c r="G1" s="29"/>
      <c r="H1" s="29"/>
    </row>
    <row r="2" s="222" customFormat="1" ht="50.1" customHeight="1" spans="1:4">
      <c r="A2" s="231" t="s">
        <v>1119</v>
      </c>
      <c r="B2" s="232"/>
      <c r="C2" s="232"/>
      <c r="D2" s="233"/>
    </row>
    <row r="3" s="223" customFormat="1" ht="24" customHeight="1" spans="1:4">
      <c r="A3" s="224"/>
      <c r="B3" s="234"/>
      <c r="C3" s="234"/>
      <c r="D3" s="235" t="s">
        <v>2</v>
      </c>
    </row>
    <row r="4" s="223" customFormat="1" customHeight="1" spans="1:4">
      <c r="A4" s="236" t="s">
        <v>3</v>
      </c>
      <c r="B4" s="237" t="s">
        <v>1120</v>
      </c>
      <c r="C4" s="238" t="s">
        <v>1121</v>
      </c>
      <c r="D4" s="239" t="s">
        <v>1122</v>
      </c>
    </row>
    <row r="5" s="224" customFormat="1" ht="19.5" customHeight="1" spans="1:5">
      <c r="A5" s="240" t="s">
        <v>1123</v>
      </c>
      <c r="B5" s="241">
        <f>B6+B7+B8+B9+B12+B13+B11+B14+B10</f>
        <v>24153</v>
      </c>
      <c r="C5" s="242">
        <v>23089</v>
      </c>
      <c r="D5" s="243">
        <f>(C5-B5)/B5</f>
        <v>-0.0440524986544115</v>
      </c>
      <c r="E5" s="244"/>
    </row>
    <row r="6" s="224" customFormat="1" ht="19.5" customHeight="1" spans="1:6">
      <c r="A6" s="245" t="s">
        <v>1124</v>
      </c>
      <c r="B6" s="246">
        <v>9939</v>
      </c>
      <c r="C6" s="247">
        <v>11898</v>
      </c>
      <c r="D6" s="243">
        <f t="shared" ref="D6:D37" si="0">(C6-B6)/B6</f>
        <v>0.197102324177483</v>
      </c>
      <c r="E6" s="244"/>
      <c r="F6" s="240"/>
    </row>
    <row r="7" s="224" customFormat="1" ht="19.5" customHeight="1" spans="1:6">
      <c r="A7" s="245" t="s">
        <v>1125</v>
      </c>
      <c r="B7" s="246">
        <v>8934</v>
      </c>
      <c r="C7" s="247">
        <v>6611</v>
      </c>
      <c r="D7" s="243">
        <f t="shared" si="0"/>
        <v>-0.26001790911126</v>
      </c>
      <c r="E7" s="244"/>
      <c r="F7" s="245"/>
    </row>
    <row r="8" s="224" customFormat="1" ht="19.5" customHeight="1" spans="1:6">
      <c r="A8" s="245" t="s">
        <v>1126</v>
      </c>
      <c r="B8" s="246">
        <v>2360</v>
      </c>
      <c r="C8" s="247">
        <v>722</v>
      </c>
      <c r="D8" s="243">
        <f t="shared" si="0"/>
        <v>-0.694067796610169</v>
      </c>
      <c r="E8" s="244"/>
      <c r="F8" s="245"/>
    </row>
    <row r="9" s="224" customFormat="1" ht="19.5" customHeight="1" spans="1:6">
      <c r="A9" s="245" t="s">
        <v>1127</v>
      </c>
      <c r="B9" s="246">
        <v>74</v>
      </c>
      <c r="C9" s="247">
        <v>105</v>
      </c>
      <c r="D9" s="243">
        <f t="shared" si="0"/>
        <v>0.418918918918919</v>
      </c>
      <c r="E9" s="244"/>
      <c r="F9" s="245"/>
    </row>
    <row r="10" s="224" customFormat="1" ht="19.5" customHeight="1" spans="1:6">
      <c r="A10" s="245" t="s">
        <v>1128</v>
      </c>
      <c r="B10" s="246"/>
      <c r="C10" s="247">
        <v>0</v>
      </c>
      <c r="D10" s="243"/>
      <c r="E10" s="244"/>
      <c r="F10" s="245"/>
    </row>
    <row r="11" s="224" customFormat="1" ht="19.5" customHeight="1" spans="1:6">
      <c r="A11" s="245" t="s">
        <v>1129</v>
      </c>
      <c r="B11" s="246">
        <v>2846</v>
      </c>
      <c r="C11" s="247">
        <v>3406</v>
      </c>
      <c r="D11" s="243">
        <f t="shared" si="0"/>
        <v>0.196767392832045</v>
      </c>
      <c r="E11" s="244"/>
      <c r="F11" s="245"/>
    </row>
    <row r="12" s="224" customFormat="1" ht="19.5" customHeight="1" spans="1:6">
      <c r="A12" s="245" t="s">
        <v>1130</v>
      </c>
      <c r="B12" s="248"/>
      <c r="C12" s="247">
        <v>203</v>
      </c>
      <c r="D12" s="243"/>
      <c r="E12" s="244"/>
      <c r="F12" s="245"/>
    </row>
    <row r="13" s="224" customFormat="1" ht="19.5" customHeight="1" spans="1:6">
      <c r="A13" s="245" t="s">
        <v>1131</v>
      </c>
      <c r="B13" s="248"/>
      <c r="C13" s="247">
        <v>10</v>
      </c>
      <c r="D13" s="243"/>
      <c r="E13" s="244"/>
      <c r="F13" s="245"/>
    </row>
    <row r="14" s="224" customFormat="1" ht="19.5" customHeight="1" spans="1:6">
      <c r="A14" s="245" t="s">
        <v>1132</v>
      </c>
      <c r="B14" s="248"/>
      <c r="C14" s="247">
        <v>134</v>
      </c>
      <c r="D14" s="243"/>
      <c r="E14" s="244"/>
      <c r="F14" s="245"/>
    </row>
    <row r="15" s="224" customFormat="1" ht="19.5" customHeight="1" spans="1:6">
      <c r="A15" s="240" t="s">
        <v>1133</v>
      </c>
      <c r="B15" s="249">
        <f>SUM(B16:B42)</f>
        <v>7112</v>
      </c>
      <c r="C15" s="242">
        <v>20914</v>
      </c>
      <c r="D15" s="243">
        <f t="shared" si="0"/>
        <v>1.94066366704162</v>
      </c>
      <c r="E15" s="244"/>
      <c r="F15" s="245"/>
    </row>
    <row r="16" s="224" customFormat="1" ht="19.5" customHeight="1" spans="1:6">
      <c r="A16" s="245" t="s">
        <v>1134</v>
      </c>
      <c r="B16" s="246">
        <v>1489</v>
      </c>
      <c r="C16" s="247">
        <v>1327</v>
      </c>
      <c r="D16" s="243">
        <f t="shared" si="0"/>
        <v>-0.108797850906649</v>
      </c>
      <c r="E16" s="244"/>
      <c r="F16" s="250"/>
    </row>
    <row r="17" s="224" customFormat="1" ht="19.5" customHeight="1" spans="1:6">
      <c r="A17" s="245" t="s">
        <v>1135</v>
      </c>
      <c r="B17" s="246">
        <v>448</v>
      </c>
      <c r="C17" s="247">
        <v>457</v>
      </c>
      <c r="D17" s="243">
        <f t="shared" si="0"/>
        <v>0.0200892857142857</v>
      </c>
      <c r="E17" s="244"/>
      <c r="F17" s="251"/>
    </row>
    <row r="18" s="224" customFormat="1" ht="19.5" customHeight="1" spans="1:6">
      <c r="A18" s="245" t="s">
        <v>1136</v>
      </c>
      <c r="B18" s="246">
        <v>27</v>
      </c>
      <c r="C18" s="247">
        <v>2</v>
      </c>
      <c r="D18" s="243">
        <f t="shared" si="0"/>
        <v>-0.925925925925926</v>
      </c>
      <c r="E18" s="244"/>
      <c r="F18" s="251"/>
    </row>
    <row r="19" s="224" customFormat="1" ht="19.5" customHeight="1" spans="1:6">
      <c r="A19" s="245" t="s">
        <v>1137</v>
      </c>
      <c r="B19" s="246">
        <v>26</v>
      </c>
      <c r="C19" s="247">
        <v>9</v>
      </c>
      <c r="D19" s="243">
        <f t="shared" si="0"/>
        <v>-0.653846153846154</v>
      </c>
      <c r="E19" s="244"/>
      <c r="F19" s="251"/>
    </row>
    <row r="20" s="224" customFormat="1" ht="19.5" customHeight="1" spans="1:6">
      <c r="A20" s="245" t="s">
        <v>1138</v>
      </c>
      <c r="B20" s="246">
        <v>93</v>
      </c>
      <c r="C20" s="247">
        <v>83</v>
      </c>
      <c r="D20" s="243">
        <f t="shared" si="0"/>
        <v>-0.10752688172043</v>
      </c>
      <c r="F20" s="251"/>
    </row>
    <row r="21" s="224" customFormat="1" ht="19.5" customHeight="1" spans="1:6">
      <c r="A21" s="245" t="s">
        <v>1139</v>
      </c>
      <c r="B21" s="246">
        <v>280</v>
      </c>
      <c r="C21" s="247">
        <v>319</v>
      </c>
      <c r="D21" s="243">
        <f t="shared" si="0"/>
        <v>0.139285714285714</v>
      </c>
      <c r="F21" s="251"/>
    </row>
    <row r="22" s="224" customFormat="1" ht="19.5" customHeight="1" spans="1:6">
      <c r="A22" s="245" t="s">
        <v>1140</v>
      </c>
      <c r="B22" s="246">
        <v>175</v>
      </c>
      <c r="C22" s="247">
        <v>200</v>
      </c>
      <c r="D22" s="243">
        <f t="shared" si="0"/>
        <v>0.142857142857143</v>
      </c>
      <c r="F22" s="251"/>
    </row>
    <row r="23" s="224" customFormat="1" ht="19.5" customHeight="1" spans="1:6">
      <c r="A23" s="245" t="s">
        <v>1141</v>
      </c>
      <c r="B23" s="246">
        <v>351</v>
      </c>
      <c r="C23" s="247">
        <v>303</v>
      </c>
      <c r="D23" s="243">
        <f t="shared" si="0"/>
        <v>-0.136752136752137</v>
      </c>
      <c r="F23" s="251"/>
    </row>
    <row r="24" s="224" customFormat="1" ht="19.5" customHeight="1" spans="1:6">
      <c r="A24" s="245" t="s">
        <v>1142</v>
      </c>
      <c r="B24" s="246">
        <v>5</v>
      </c>
      <c r="C24" s="247">
        <v>73</v>
      </c>
      <c r="D24" s="243">
        <f t="shared" si="0"/>
        <v>13.6</v>
      </c>
      <c r="F24" s="251"/>
    </row>
    <row r="25" s="224" customFormat="1" ht="19.5" customHeight="1" spans="1:6">
      <c r="A25" s="245" t="s">
        <v>1143</v>
      </c>
      <c r="B25" s="246">
        <v>528</v>
      </c>
      <c r="C25" s="247">
        <v>501</v>
      </c>
      <c r="D25" s="243">
        <f t="shared" si="0"/>
        <v>-0.0511363636363636</v>
      </c>
      <c r="F25" s="251"/>
    </row>
    <row r="26" s="224" customFormat="1" ht="19.5" customHeight="1" spans="1:6">
      <c r="A26" s="245" t="s">
        <v>1144</v>
      </c>
      <c r="B26" s="246"/>
      <c r="C26" s="247">
        <v>1</v>
      </c>
      <c r="D26" s="243"/>
      <c r="F26" s="251"/>
    </row>
    <row r="27" s="224" customFormat="1" ht="19.5" customHeight="1" spans="1:6">
      <c r="A27" s="245" t="s">
        <v>1145</v>
      </c>
      <c r="B27" s="246">
        <v>1118</v>
      </c>
      <c r="C27" s="247">
        <v>793</v>
      </c>
      <c r="D27" s="243">
        <f t="shared" si="0"/>
        <v>-0.290697674418605</v>
      </c>
      <c r="F27" s="251"/>
    </row>
    <row r="28" s="225" customFormat="1" ht="19.5" customHeight="1" spans="1:6">
      <c r="A28" s="245" t="s">
        <v>1146</v>
      </c>
      <c r="B28" s="246">
        <v>58</v>
      </c>
      <c r="C28" s="247">
        <v>155</v>
      </c>
      <c r="D28" s="243">
        <f t="shared" si="0"/>
        <v>1.67241379310345</v>
      </c>
      <c r="E28" s="224"/>
      <c r="F28" s="251"/>
    </row>
    <row r="29" s="225" customFormat="1" ht="19.5" customHeight="1" spans="1:6">
      <c r="A29" s="245" t="s">
        <v>1147</v>
      </c>
      <c r="B29" s="246">
        <v>150</v>
      </c>
      <c r="C29" s="247">
        <v>64</v>
      </c>
      <c r="D29" s="243">
        <f t="shared" si="0"/>
        <v>-0.573333333333333</v>
      </c>
      <c r="E29" s="224"/>
      <c r="F29" s="251"/>
    </row>
    <row r="30" s="225" customFormat="1" ht="19.5" customHeight="1" spans="1:6">
      <c r="A30" s="245" t="s">
        <v>1148</v>
      </c>
      <c r="B30" s="246">
        <v>186</v>
      </c>
      <c r="C30" s="247">
        <v>294</v>
      </c>
      <c r="D30" s="243">
        <f t="shared" si="0"/>
        <v>0.580645161290323</v>
      </c>
      <c r="E30" s="224"/>
      <c r="F30" s="251"/>
    </row>
    <row r="31" s="225" customFormat="1" ht="19.5" customHeight="1" spans="1:6">
      <c r="A31" s="245" t="s">
        <v>1149</v>
      </c>
      <c r="B31" s="246">
        <v>130</v>
      </c>
      <c r="C31" s="247">
        <v>144</v>
      </c>
      <c r="D31" s="243">
        <f t="shared" si="0"/>
        <v>0.107692307692308</v>
      </c>
      <c r="E31" s="224"/>
      <c r="F31" s="251"/>
    </row>
    <row r="32" s="225" customFormat="1" ht="19.5" customHeight="1" spans="1:6">
      <c r="A32" s="245" t="s">
        <v>1150</v>
      </c>
      <c r="B32" s="246">
        <v>647</v>
      </c>
      <c r="C32" s="247">
        <v>232</v>
      </c>
      <c r="D32" s="243">
        <f t="shared" si="0"/>
        <v>-0.641421947449768</v>
      </c>
      <c r="E32" s="224"/>
      <c r="F32" s="251"/>
    </row>
    <row r="33" s="225" customFormat="1" ht="19.5" customHeight="1" spans="1:6">
      <c r="A33" s="245" t="s">
        <v>1151</v>
      </c>
      <c r="B33" s="246">
        <v>30</v>
      </c>
      <c r="C33" s="247">
        <v>115</v>
      </c>
      <c r="D33" s="243">
        <f t="shared" si="0"/>
        <v>2.83333333333333</v>
      </c>
      <c r="E33" s="224"/>
      <c r="F33" s="251"/>
    </row>
    <row r="34" s="225" customFormat="1" ht="19.5" customHeight="1" spans="1:6">
      <c r="A34" s="245" t="s">
        <v>1152</v>
      </c>
      <c r="B34" s="246">
        <v>30</v>
      </c>
      <c r="C34" s="247">
        <v>46</v>
      </c>
      <c r="D34" s="243">
        <f t="shared" si="0"/>
        <v>0.533333333333333</v>
      </c>
      <c r="E34" s="224"/>
      <c r="F34" s="251"/>
    </row>
    <row r="35" s="225" customFormat="1" ht="19.5" customHeight="1" spans="1:6">
      <c r="A35" s="245" t="s">
        <v>1153</v>
      </c>
      <c r="B35" s="246">
        <v>781</v>
      </c>
      <c r="C35" s="247">
        <v>1442</v>
      </c>
      <c r="D35" s="243">
        <f t="shared" si="0"/>
        <v>0.846350832266325</v>
      </c>
      <c r="E35" s="224"/>
      <c r="F35" s="251"/>
    </row>
    <row r="36" s="225" customFormat="1" ht="19.5" customHeight="1" spans="1:6">
      <c r="A36" s="245" t="s">
        <v>1154</v>
      </c>
      <c r="B36" s="246">
        <v>237</v>
      </c>
      <c r="C36" s="247">
        <v>171</v>
      </c>
      <c r="D36" s="243">
        <f t="shared" si="0"/>
        <v>-0.278481012658228</v>
      </c>
      <c r="E36" s="224"/>
      <c r="F36" s="251"/>
    </row>
    <row r="37" s="225" customFormat="1" ht="19.5" customHeight="1" spans="1:6">
      <c r="A37" s="245" t="s">
        <v>1155</v>
      </c>
      <c r="B37" s="246">
        <v>36</v>
      </c>
      <c r="C37" s="247">
        <v>109</v>
      </c>
      <c r="D37" s="243">
        <f t="shared" si="0"/>
        <v>2.02777777777778</v>
      </c>
      <c r="E37" s="224"/>
      <c r="F37" s="251"/>
    </row>
    <row r="38" s="225" customFormat="1" ht="19.5" customHeight="1" spans="1:6">
      <c r="A38" s="245" t="s">
        <v>1156</v>
      </c>
      <c r="B38" s="246">
        <v>71</v>
      </c>
      <c r="C38" s="247">
        <v>0</v>
      </c>
      <c r="D38" s="243">
        <f t="shared" ref="D38:D69" si="1">(C38-B38)/B38</f>
        <v>-1</v>
      </c>
      <c r="E38" s="224"/>
      <c r="F38" s="251"/>
    </row>
    <row r="39" s="225" customFormat="1" ht="19.5" customHeight="1" spans="1:6">
      <c r="A39" s="245" t="s">
        <v>1157</v>
      </c>
      <c r="B39" s="246">
        <v>158</v>
      </c>
      <c r="C39" s="247">
        <v>182</v>
      </c>
      <c r="D39" s="243">
        <f t="shared" si="1"/>
        <v>0.151898734177215</v>
      </c>
      <c r="E39" s="224"/>
      <c r="F39" s="251"/>
    </row>
    <row r="40" s="225" customFormat="1" ht="19.5" customHeight="1" spans="1:6">
      <c r="A40" s="245" t="s">
        <v>1158</v>
      </c>
      <c r="B40" s="246">
        <v>58</v>
      </c>
      <c r="C40" s="247">
        <v>76</v>
      </c>
      <c r="D40" s="243">
        <f t="shared" si="1"/>
        <v>0.310344827586207</v>
      </c>
      <c r="E40" s="224"/>
      <c r="F40" s="251"/>
    </row>
    <row r="41" s="225" customFormat="1" ht="19.5" customHeight="1" spans="1:6">
      <c r="A41" s="245" t="s">
        <v>1159</v>
      </c>
      <c r="B41" s="246"/>
      <c r="C41" s="247">
        <v>16</v>
      </c>
      <c r="D41" s="243"/>
      <c r="E41" s="224"/>
      <c r="F41" s="234"/>
    </row>
    <row r="42" s="225" customFormat="1" ht="19.5" customHeight="1" spans="1:6">
      <c r="A42" s="245" t="s">
        <v>1160</v>
      </c>
      <c r="B42" s="246"/>
      <c r="C42" s="247">
        <v>13800</v>
      </c>
      <c r="D42" s="243"/>
      <c r="E42" s="224"/>
      <c r="F42" s="224"/>
    </row>
    <row r="43" s="225" customFormat="1" ht="19.5" customHeight="1" spans="1:6">
      <c r="A43" s="240" t="s">
        <v>1161</v>
      </c>
      <c r="B43" s="252">
        <f>B44+B45+B46+B47+B48+B50+B51++B52+B53+B54+B55+B56+B57+B58+B59</f>
        <v>20222</v>
      </c>
      <c r="C43" s="242">
        <v>37716</v>
      </c>
      <c r="D43" s="243">
        <f t="shared" si="1"/>
        <v>0.865097418652952</v>
      </c>
      <c r="E43" s="224"/>
      <c r="F43" s="224"/>
    </row>
    <row r="44" s="225" customFormat="1" ht="19.5" customHeight="1" spans="1:6">
      <c r="A44" s="245" t="s">
        <v>1162</v>
      </c>
      <c r="B44" s="253">
        <v>50</v>
      </c>
      <c r="C44" s="247">
        <v>44</v>
      </c>
      <c r="D44" s="243">
        <f t="shared" si="1"/>
        <v>-0.12</v>
      </c>
      <c r="E44" s="224"/>
      <c r="F44" s="224"/>
    </row>
    <row r="45" s="225" customFormat="1" ht="19.5" customHeight="1" spans="1:6">
      <c r="A45" s="245" t="s">
        <v>1163</v>
      </c>
      <c r="B45" s="253">
        <v>4305</v>
      </c>
      <c r="C45" s="247">
        <v>4653</v>
      </c>
      <c r="D45" s="243">
        <f t="shared" si="1"/>
        <v>0.0808362369337979</v>
      </c>
      <c r="E45" s="224"/>
      <c r="F45" s="254"/>
    </row>
    <row r="46" s="225" customFormat="1" ht="19.5" customHeight="1" spans="1:6">
      <c r="A46" s="245" t="s">
        <v>1164</v>
      </c>
      <c r="B46" s="255"/>
      <c r="C46" s="247">
        <v>0</v>
      </c>
      <c r="D46" s="243"/>
      <c r="E46" s="224"/>
      <c r="F46" s="254"/>
    </row>
    <row r="47" s="225" customFormat="1" ht="19.5" customHeight="1" spans="1:6">
      <c r="A47" s="245" t="s">
        <v>1165</v>
      </c>
      <c r="B47" s="253">
        <v>278</v>
      </c>
      <c r="C47" s="247">
        <v>489</v>
      </c>
      <c r="D47" s="243">
        <f t="shared" si="1"/>
        <v>0.758992805755396</v>
      </c>
      <c r="E47" s="224"/>
      <c r="F47" s="224"/>
    </row>
    <row r="48" s="225" customFormat="1" ht="19.5" customHeight="1" spans="1:6">
      <c r="A48" s="245" t="s">
        <v>1166</v>
      </c>
      <c r="B48" s="253">
        <v>10878</v>
      </c>
      <c r="C48" s="247">
        <v>17037</v>
      </c>
      <c r="D48" s="243">
        <f t="shared" si="1"/>
        <v>0.566188637617209</v>
      </c>
      <c r="E48" s="224"/>
      <c r="F48" s="256"/>
    </row>
    <row r="49" s="225" customFormat="1" ht="19.5" customHeight="1" spans="1:6">
      <c r="A49" s="245" t="s">
        <v>1167</v>
      </c>
      <c r="B49" s="255"/>
      <c r="C49" s="247">
        <v>186</v>
      </c>
      <c r="D49" s="243"/>
      <c r="E49" s="224"/>
      <c r="F49" s="256"/>
    </row>
    <row r="50" s="225" customFormat="1" ht="19.5" customHeight="1" spans="1:6">
      <c r="A50" s="245" t="s">
        <v>1168</v>
      </c>
      <c r="B50" s="253">
        <v>4</v>
      </c>
      <c r="C50" s="247">
        <v>4790</v>
      </c>
      <c r="D50" s="243">
        <f t="shared" si="1"/>
        <v>1196.5</v>
      </c>
      <c r="E50" s="224"/>
      <c r="F50" s="224"/>
    </row>
    <row r="51" s="225" customFormat="1" ht="19.5" customHeight="1" spans="1:6">
      <c r="A51" s="245" t="s">
        <v>1169</v>
      </c>
      <c r="B51" s="253">
        <v>1233</v>
      </c>
      <c r="C51" s="247">
        <v>1027</v>
      </c>
      <c r="D51" s="243">
        <f t="shared" si="1"/>
        <v>-0.167072181670722</v>
      </c>
      <c r="E51" s="224"/>
      <c r="F51" s="256"/>
    </row>
    <row r="52" s="225" customFormat="1" ht="19.5" customHeight="1" spans="1:6">
      <c r="A52" s="245" t="s">
        <v>1170</v>
      </c>
      <c r="B52" s="253">
        <v>1733</v>
      </c>
      <c r="C52" s="247">
        <v>3468</v>
      </c>
      <c r="D52" s="243">
        <f t="shared" si="1"/>
        <v>1.00115406809002</v>
      </c>
      <c r="E52" s="224"/>
      <c r="F52" s="256"/>
    </row>
    <row r="53" s="225" customFormat="1" ht="19.5" customHeight="1" spans="1:6">
      <c r="A53" s="245" t="s">
        <v>1171</v>
      </c>
      <c r="B53" s="253">
        <v>184</v>
      </c>
      <c r="C53" s="247">
        <v>3895</v>
      </c>
      <c r="D53" s="243">
        <f t="shared" si="1"/>
        <v>20.1684782608696</v>
      </c>
      <c r="E53" s="224"/>
      <c r="F53" s="256"/>
    </row>
    <row r="54" s="225" customFormat="1" ht="19.5" customHeight="1" spans="1:6">
      <c r="A54" s="245" t="s">
        <v>1172</v>
      </c>
      <c r="B54" s="253">
        <v>1552</v>
      </c>
      <c r="C54" s="247">
        <v>2112</v>
      </c>
      <c r="D54" s="243">
        <f t="shared" si="1"/>
        <v>0.360824742268041</v>
      </c>
      <c r="E54" s="224"/>
      <c r="F54" s="256"/>
    </row>
    <row r="55" s="225" customFormat="1" ht="19.5" customHeight="1" spans="1:6">
      <c r="A55" s="245" t="s">
        <v>1173</v>
      </c>
      <c r="B55" s="253"/>
      <c r="C55" s="247">
        <v>0</v>
      </c>
      <c r="D55" s="243"/>
      <c r="E55" s="224"/>
      <c r="F55" s="256"/>
    </row>
    <row r="56" s="225" customFormat="1" ht="19.5" customHeight="1" spans="1:6">
      <c r="A56" s="245" t="s">
        <v>1174</v>
      </c>
      <c r="B56" s="253">
        <v>2</v>
      </c>
      <c r="C56" s="247">
        <v>2</v>
      </c>
      <c r="D56" s="243">
        <f t="shared" si="1"/>
        <v>0</v>
      </c>
      <c r="E56" s="224"/>
      <c r="F56" s="256"/>
    </row>
    <row r="57" s="225" customFormat="1" ht="19.5" customHeight="1" spans="1:6">
      <c r="A57" s="245" t="s">
        <v>1175</v>
      </c>
      <c r="B57" s="255"/>
      <c r="C57" s="247">
        <v>0</v>
      </c>
      <c r="D57" s="243"/>
      <c r="E57" s="224"/>
      <c r="F57" s="256"/>
    </row>
    <row r="58" s="225" customFormat="1" ht="19.5" customHeight="1" spans="1:6">
      <c r="A58" s="245" t="s">
        <v>1176</v>
      </c>
      <c r="B58" s="255"/>
      <c r="C58" s="247">
        <v>0</v>
      </c>
      <c r="D58" s="243"/>
      <c r="E58" s="224"/>
      <c r="F58" s="224"/>
    </row>
    <row r="59" s="225" customFormat="1" ht="19.5" customHeight="1" spans="1:6">
      <c r="A59" s="245" t="s">
        <v>1177</v>
      </c>
      <c r="B59" s="255">
        <v>3</v>
      </c>
      <c r="C59" s="247">
        <v>13</v>
      </c>
      <c r="D59" s="243">
        <f t="shared" si="1"/>
        <v>3.33333333333333</v>
      </c>
      <c r="E59" s="224"/>
      <c r="F59" s="224"/>
    </row>
    <row r="60" s="225" customFormat="1" ht="19.5" customHeight="1" spans="1:6">
      <c r="A60" s="240" t="s">
        <v>1178</v>
      </c>
      <c r="B60" s="257">
        <f>B61+B62+B63+B64</f>
        <v>1026</v>
      </c>
      <c r="C60" s="242">
        <v>1282</v>
      </c>
      <c r="D60" s="243">
        <f t="shared" si="1"/>
        <v>0.249512670565302</v>
      </c>
      <c r="E60" s="224"/>
      <c r="F60" s="224"/>
    </row>
    <row r="61" s="225" customFormat="1" ht="19.5" customHeight="1" spans="1:6">
      <c r="A61" s="245" t="s">
        <v>1179</v>
      </c>
      <c r="B61" s="253">
        <v>1006</v>
      </c>
      <c r="C61" s="247">
        <v>516</v>
      </c>
      <c r="D61" s="243">
        <f t="shared" si="1"/>
        <v>-0.487077534791252</v>
      </c>
      <c r="E61" s="224"/>
      <c r="F61" s="258"/>
    </row>
    <row r="62" s="225" customFormat="1" ht="19.5" customHeight="1" spans="1:6">
      <c r="A62" s="245" t="s">
        <v>1180</v>
      </c>
      <c r="B62" s="253">
        <v>20</v>
      </c>
      <c r="C62" s="247">
        <v>68</v>
      </c>
      <c r="D62" s="243">
        <f t="shared" si="1"/>
        <v>2.4</v>
      </c>
      <c r="E62" s="224"/>
      <c r="F62" s="258"/>
    </row>
    <row r="63" s="225" customFormat="1" ht="19.5" customHeight="1" spans="1:6">
      <c r="A63" s="245" t="s">
        <v>1181</v>
      </c>
      <c r="B63" s="259"/>
      <c r="C63" s="247">
        <v>698</v>
      </c>
      <c r="D63" s="243"/>
      <c r="E63" s="224"/>
      <c r="F63" s="258"/>
    </row>
    <row r="64" s="225" customFormat="1" ht="19.5" customHeight="1" spans="1:6">
      <c r="A64" s="245" t="s">
        <v>1182</v>
      </c>
      <c r="B64" s="259"/>
      <c r="C64" s="247">
        <v>0</v>
      </c>
      <c r="D64" s="243"/>
      <c r="E64" s="224"/>
      <c r="F64" s="258"/>
    </row>
    <row r="65" s="225" customFormat="1" ht="19.5" customHeight="1" spans="1:6">
      <c r="A65" s="240" t="s">
        <v>1183</v>
      </c>
      <c r="B65" s="259"/>
      <c r="C65" s="247">
        <v>0</v>
      </c>
      <c r="D65" s="243"/>
      <c r="E65" s="224"/>
      <c r="F65" s="258"/>
    </row>
    <row r="66" s="225" customFormat="1" ht="19.5" customHeight="1" spans="1:6">
      <c r="A66" s="245" t="s">
        <v>1184</v>
      </c>
      <c r="B66" s="259"/>
      <c r="C66" s="247">
        <v>0</v>
      </c>
      <c r="D66" s="243"/>
      <c r="E66" s="224"/>
      <c r="F66" s="258"/>
    </row>
    <row r="67" s="225" customFormat="1" ht="19.5" customHeight="1" spans="1:6">
      <c r="A67" s="245" t="s">
        <v>1185</v>
      </c>
      <c r="B67" s="259"/>
      <c r="C67" s="247">
        <v>0</v>
      </c>
      <c r="D67" s="243"/>
      <c r="E67" s="224"/>
      <c r="F67" s="258"/>
    </row>
    <row r="68" s="225" customFormat="1" ht="19.5" customHeight="1" spans="1:6">
      <c r="A68" s="240" t="s">
        <v>1186</v>
      </c>
      <c r="B68" s="259"/>
      <c r="C68" s="247">
        <v>0</v>
      </c>
      <c r="D68" s="243"/>
      <c r="E68" s="224"/>
      <c r="F68" s="258"/>
    </row>
    <row r="69" s="225" customFormat="1" ht="19.5" customHeight="1" spans="1:6">
      <c r="A69" s="245" t="s">
        <v>1187</v>
      </c>
      <c r="B69" s="259"/>
      <c r="C69" s="247">
        <v>0</v>
      </c>
      <c r="D69" s="243"/>
      <c r="E69" s="224"/>
      <c r="F69" s="258"/>
    </row>
    <row r="70" s="225" customFormat="1" ht="19.5" customHeight="1" spans="1:6">
      <c r="A70" s="245" t="s">
        <v>1188</v>
      </c>
      <c r="B70" s="259"/>
      <c r="C70" s="247">
        <v>0</v>
      </c>
      <c r="D70" s="243"/>
      <c r="E70" s="224"/>
      <c r="F70" s="258"/>
    </row>
    <row r="71" s="225" customFormat="1" ht="19.5" customHeight="1" spans="1:6">
      <c r="A71" s="240" t="s">
        <v>1189</v>
      </c>
      <c r="B71" s="259"/>
      <c r="C71" s="242"/>
      <c r="D71" s="243"/>
      <c r="E71" s="224"/>
      <c r="F71" s="258"/>
    </row>
    <row r="72" s="225" customFormat="1" ht="19.5" customHeight="1" spans="1:6">
      <c r="A72" s="245" t="s">
        <v>1190</v>
      </c>
      <c r="B72" s="259"/>
      <c r="C72" s="247"/>
      <c r="D72" s="243"/>
      <c r="E72" s="224"/>
      <c r="F72" s="258"/>
    </row>
    <row r="73" s="225" customFormat="1" ht="19.5" customHeight="1" spans="1:5">
      <c r="A73" s="245" t="s">
        <v>1191</v>
      </c>
      <c r="B73" s="259"/>
      <c r="C73" s="247"/>
      <c r="D73" s="243"/>
      <c r="E73" s="224"/>
    </row>
    <row r="74" s="225" customFormat="1" ht="19.5" customHeight="1" spans="1:5">
      <c r="A74" s="240" t="s">
        <v>1192</v>
      </c>
      <c r="B74" s="257">
        <f>B75+B76+B77+B80+B82</f>
        <v>977</v>
      </c>
      <c r="C74" s="242">
        <v>12369</v>
      </c>
      <c r="D74" s="243">
        <f>(C74-B74)/B74</f>
        <v>11.6601842374616</v>
      </c>
      <c r="E74" s="224"/>
    </row>
    <row r="75" s="225" customFormat="1" ht="19.5" customHeight="1" spans="1:5">
      <c r="A75" s="245" t="s">
        <v>1193</v>
      </c>
      <c r="B75" s="259"/>
      <c r="C75" s="247">
        <v>1824</v>
      </c>
      <c r="D75" s="243"/>
      <c r="E75" s="224"/>
    </row>
    <row r="76" s="225" customFormat="1" ht="19.5" customHeight="1" spans="1:5">
      <c r="A76" s="245" t="s">
        <v>1194</v>
      </c>
      <c r="B76" s="259">
        <v>360</v>
      </c>
      <c r="C76" s="247">
        <v>0</v>
      </c>
      <c r="D76" s="243">
        <f>(C76-B76)/B76</f>
        <v>-1</v>
      </c>
      <c r="E76" s="224"/>
    </row>
    <row r="77" s="225" customFormat="1" ht="19.5" customHeight="1" spans="1:5">
      <c r="A77" s="245" t="s">
        <v>1195</v>
      </c>
      <c r="B77" s="259">
        <v>461</v>
      </c>
      <c r="C77" s="247">
        <v>2</v>
      </c>
      <c r="D77" s="243">
        <f>(C77-B77)/B77</f>
        <v>-0.995661605206074</v>
      </c>
      <c r="E77" s="224"/>
    </row>
    <row r="78" s="225" customFormat="1" ht="19.5" customHeight="1" spans="1:5">
      <c r="A78" s="245" t="s">
        <v>1196</v>
      </c>
      <c r="B78" s="259"/>
      <c r="C78" s="247">
        <v>10543</v>
      </c>
      <c r="D78" s="243"/>
      <c r="E78" s="224"/>
    </row>
    <row r="79" s="225" customFormat="1" ht="19.5" customHeight="1" spans="1:5">
      <c r="A79" s="245" t="s">
        <v>1197</v>
      </c>
      <c r="B79" s="259"/>
      <c r="C79" s="247">
        <v>0</v>
      </c>
      <c r="D79" s="243"/>
      <c r="E79" s="224"/>
    </row>
    <row r="80" s="225" customFormat="1" ht="19.5" customHeight="1" spans="1:5">
      <c r="A80" s="245" t="s">
        <v>1198</v>
      </c>
      <c r="B80" s="259">
        <v>96</v>
      </c>
      <c r="C80" s="247">
        <v>0</v>
      </c>
      <c r="D80" s="243">
        <f>(C80-B80)/B80</f>
        <v>-1</v>
      </c>
      <c r="E80" s="224"/>
    </row>
    <row r="81" s="225" customFormat="1" ht="19.5" customHeight="1" spans="1:5">
      <c r="A81" s="245" t="s">
        <v>1199</v>
      </c>
      <c r="B81" s="259"/>
      <c r="C81" s="247">
        <v>0</v>
      </c>
      <c r="D81" s="243"/>
      <c r="E81" s="224"/>
    </row>
    <row r="82" s="225" customFormat="1" ht="19.5" customHeight="1" spans="1:5">
      <c r="A82" s="245" t="s">
        <v>1200</v>
      </c>
      <c r="B82" s="259">
        <v>60</v>
      </c>
      <c r="C82" s="247">
        <v>0</v>
      </c>
      <c r="D82" s="243">
        <f>(C82-B82)/B82</f>
        <v>-1</v>
      </c>
      <c r="E82" s="224"/>
    </row>
    <row r="83" s="225" customFormat="1" ht="19.5" customHeight="1" spans="1:5">
      <c r="A83" s="245" t="s">
        <v>1201</v>
      </c>
      <c r="B83" s="259"/>
      <c r="C83" s="247">
        <v>0</v>
      </c>
      <c r="D83" s="243"/>
      <c r="E83" s="224"/>
    </row>
    <row r="84" s="225" customFormat="1" ht="19.5" customHeight="1" spans="1:5">
      <c r="A84" s="245" t="s">
        <v>1202</v>
      </c>
      <c r="B84" s="259"/>
      <c r="C84" s="247">
        <v>0</v>
      </c>
      <c r="D84" s="243"/>
      <c r="E84" s="224"/>
    </row>
    <row r="85" s="225" customFormat="1" ht="19.5" customHeight="1" spans="1:5">
      <c r="A85" s="240" t="s">
        <v>1203</v>
      </c>
      <c r="B85" s="259"/>
      <c r="C85" s="242">
        <v>24194</v>
      </c>
      <c r="D85" s="243"/>
      <c r="E85" s="224"/>
    </row>
    <row r="86" s="225" customFormat="1" ht="19.5" customHeight="1" spans="1:5">
      <c r="A86" s="245" t="s">
        <v>1193</v>
      </c>
      <c r="B86" s="259"/>
      <c r="C86" s="247">
        <v>1854</v>
      </c>
      <c r="D86" s="243"/>
      <c r="E86" s="224"/>
    </row>
    <row r="87" s="225" customFormat="1" ht="19.5" customHeight="1" spans="1:5">
      <c r="A87" s="245" t="s">
        <v>1194</v>
      </c>
      <c r="B87" s="259"/>
      <c r="C87" s="247">
        <v>419</v>
      </c>
      <c r="D87" s="243"/>
      <c r="E87" s="224"/>
    </row>
    <row r="88" s="225" customFormat="1" ht="19.5" customHeight="1" spans="1:5">
      <c r="A88" s="245" t="s">
        <v>1195</v>
      </c>
      <c r="B88" s="259"/>
      <c r="C88" s="247">
        <v>2300</v>
      </c>
      <c r="D88" s="243"/>
      <c r="E88" s="224"/>
    </row>
    <row r="89" s="225" customFormat="1" ht="19.5" customHeight="1" spans="1:5">
      <c r="A89" s="245" t="s">
        <v>1196</v>
      </c>
      <c r="B89" s="259"/>
      <c r="C89" s="247">
        <v>12854</v>
      </c>
      <c r="D89" s="243"/>
      <c r="E89" s="224"/>
    </row>
    <row r="90" s="225" customFormat="1" ht="19.5" customHeight="1" spans="1:5">
      <c r="A90" s="245" t="s">
        <v>1197</v>
      </c>
      <c r="B90" s="259"/>
      <c r="C90" s="247">
        <v>6513</v>
      </c>
      <c r="D90" s="243"/>
      <c r="E90" s="224"/>
    </row>
    <row r="91" s="225" customFormat="1" ht="19.5" customHeight="1" spans="1:5">
      <c r="A91" s="245" t="s">
        <v>1198</v>
      </c>
      <c r="B91" s="259"/>
      <c r="C91" s="247">
        <v>124</v>
      </c>
      <c r="D91" s="243"/>
      <c r="E91" s="224"/>
    </row>
    <row r="92" s="225" customFormat="1" ht="19.5" customHeight="1" spans="1:5">
      <c r="A92" s="245" t="s">
        <v>1199</v>
      </c>
      <c r="B92" s="259"/>
      <c r="C92" s="247">
        <v>0</v>
      </c>
      <c r="D92" s="243"/>
      <c r="E92" s="224"/>
    </row>
    <row r="93" s="225" customFormat="1" ht="19.5" customHeight="1" spans="1:5">
      <c r="A93" s="245" t="s">
        <v>1204</v>
      </c>
      <c r="B93" s="259"/>
      <c r="C93" s="247">
        <v>55</v>
      </c>
      <c r="D93" s="243"/>
      <c r="E93" s="224"/>
    </row>
    <row r="94" s="225" customFormat="1" ht="19.5" customHeight="1" spans="1:5">
      <c r="A94" s="245" t="s">
        <v>1205</v>
      </c>
      <c r="B94" s="259"/>
      <c r="C94" s="247">
        <v>0</v>
      </c>
      <c r="D94" s="243"/>
      <c r="E94" s="224"/>
    </row>
    <row r="95" s="225" customFormat="1" ht="19.5" customHeight="1" spans="1:5">
      <c r="A95" s="245" t="s">
        <v>1206</v>
      </c>
      <c r="B95" s="259"/>
      <c r="C95" s="247">
        <v>0</v>
      </c>
      <c r="D95" s="243"/>
      <c r="E95" s="224"/>
    </row>
    <row r="96" s="225" customFormat="1" ht="19.5" customHeight="1" spans="1:5">
      <c r="A96" s="245" t="s">
        <v>1207</v>
      </c>
      <c r="B96" s="259"/>
      <c r="C96" s="247">
        <v>0</v>
      </c>
      <c r="D96" s="243"/>
      <c r="E96" s="224"/>
    </row>
    <row r="97" s="225" customFormat="1" ht="19.5" customHeight="1" spans="1:5">
      <c r="A97" s="245" t="s">
        <v>1200</v>
      </c>
      <c r="B97" s="259"/>
      <c r="C97" s="247">
        <v>72</v>
      </c>
      <c r="D97" s="243"/>
      <c r="E97" s="224"/>
    </row>
    <row r="98" s="225" customFormat="1" ht="19.5" customHeight="1" spans="1:5">
      <c r="A98" s="245" t="s">
        <v>1201</v>
      </c>
      <c r="B98" s="259"/>
      <c r="C98" s="247">
        <v>0</v>
      </c>
      <c r="D98" s="243"/>
      <c r="E98" s="224"/>
    </row>
    <row r="99" s="225" customFormat="1" ht="19.5" customHeight="1" spans="1:5">
      <c r="A99" s="245" t="s">
        <v>1208</v>
      </c>
      <c r="B99" s="259"/>
      <c r="C99" s="247">
        <v>0</v>
      </c>
      <c r="D99" s="243"/>
      <c r="E99" s="224"/>
    </row>
    <row r="100" s="225" customFormat="1" ht="19.5" customHeight="1" spans="1:5">
      <c r="A100" s="245" t="s">
        <v>1209</v>
      </c>
      <c r="B100" s="259"/>
      <c r="C100" s="247">
        <v>3</v>
      </c>
      <c r="D100" s="243"/>
      <c r="E100" s="224"/>
    </row>
    <row r="101" s="225" customFormat="1" ht="19.5" customHeight="1" spans="1:5">
      <c r="A101" s="240" t="s">
        <v>1210</v>
      </c>
      <c r="B101" s="259"/>
      <c r="C101" s="247">
        <v>0</v>
      </c>
      <c r="D101" s="243"/>
      <c r="E101" s="224"/>
    </row>
    <row r="102" s="225" customFormat="1" ht="19.5" customHeight="1" spans="1:5">
      <c r="A102" s="245" t="s">
        <v>1211</v>
      </c>
      <c r="B102" s="259"/>
      <c r="C102" s="247">
        <v>0</v>
      </c>
      <c r="D102" s="243"/>
      <c r="E102" s="224"/>
    </row>
    <row r="103" s="225" customFormat="1" ht="19.5" customHeight="1" spans="1:5">
      <c r="A103" s="245" t="s">
        <v>1212</v>
      </c>
      <c r="B103" s="259"/>
      <c r="C103" s="247">
        <v>0</v>
      </c>
      <c r="D103" s="243"/>
      <c r="E103" s="224"/>
    </row>
    <row r="104" s="225" customFormat="1" ht="19.5" customHeight="1" spans="1:5">
      <c r="A104" s="245" t="s">
        <v>469</v>
      </c>
      <c r="B104" s="259"/>
      <c r="C104" s="247">
        <v>0</v>
      </c>
      <c r="D104" s="243"/>
      <c r="E104" s="224"/>
    </row>
    <row r="105" s="225" customFormat="1" ht="19.5" customHeight="1" spans="1:5">
      <c r="A105" s="245" t="s">
        <v>1213</v>
      </c>
      <c r="B105" s="259"/>
      <c r="C105" s="247">
        <v>0</v>
      </c>
      <c r="D105" s="243"/>
      <c r="E105" s="224"/>
    </row>
    <row r="106" s="225" customFormat="1" ht="19.5" customHeight="1" spans="1:5">
      <c r="A106" s="245" t="s">
        <v>1214</v>
      </c>
      <c r="B106" s="259"/>
      <c r="C106" s="247">
        <v>0</v>
      </c>
      <c r="D106" s="243"/>
      <c r="E106" s="224"/>
    </row>
    <row r="107" s="225" customFormat="1" ht="19.5" customHeight="1" spans="1:5">
      <c r="A107" s="245" t="s">
        <v>1215</v>
      </c>
      <c r="B107" s="259"/>
      <c r="C107" s="247">
        <v>0</v>
      </c>
      <c r="D107" s="243"/>
      <c r="E107" s="224"/>
    </row>
    <row r="108" s="225" customFormat="1" ht="19.5" customHeight="1" spans="1:5">
      <c r="A108" s="245" t="s">
        <v>977</v>
      </c>
      <c r="B108" s="259"/>
      <c r="C108" s="247">
        <v>0</v>
      </c>
      <c r="D108" s="243"/>
      <c r="E108" s="224"/>
    </row>
    <row r="109" ht="31" customHeight="1" spans="1:4">
      <c r="A109" s="260" t="s">
        <v>1117</v>
      </c>
      <c r="B109" s="261">
        <f>B5+B15+B43+B60+B65+B68+B71+B74+B85+B101</f>
        <v>53490</v>
      </c>
      <c r="C109" s="262">
        <v>119564</v>
      </c>
      <c r="D109" s="263">
        <f>(C109-B109)/B109</f>
        <v>1.23525892690222</v>
      </c>
    </row>
  </sheetData>
  <mergeCells count="1">
    <mergeCell ref="A2:D2"/>
  </mergeCells>
  <printOptions horizontalCentered="1"/>
  <pageMargins left="0.679166666666667" right="0.471527777777778" top="1.10138888888889" bottom="0.984027777777778" header="0.313888888888889" footer="0.313888888888889"/>
  <pageSetup paperSize="9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44"/>
  <sheetViews>
    <sheetView showGridLines="0" showZeros="0" topLeftCell="A7" workbookViewId="0">
      <selection activeCell="E14" sqref="E14"/>
    </sheetView>
  </sheetViews>
  <sheetFormatPr defaultColWidth="9" defaultRowHeight="12.75" customHeight="1" outlineLevelCol="4"/>
  <cols>
    <col min="1" max="1" width="42.25" style="2" customWidth="1"/>
    <col min="2" max="2" width="11" style="2" customWidth="1"/>
    <col min="3" max="3" width="41.9083333333333" style="4" customWidth="1"/>
    <col min="4" max="238" width="9" style="5"/>
    <col min="239" max="239" width="65.375" style="5" customWidth="1"/>
    <col min="240" max="245" width="21.25" style="5" customWidth="1"/>
    <col min="246" max="246" width="8" style="5" customWidth="1"/>
    <col min="247" max="247" width="6" style="5" customWidth="1"/>
    <col min="248" max="494" width="9" style="5"/>
    <col min="495" max="495" width="65.375" style="5" customWidth="1"/>
    <col min="496" max="501" width="21.25" style="5" customWidth="1"/>
    <col min="502" max="502" width="8" style="5" customWidth="1"/>
    <col min="503" max="503" width="6" style="5" customWidth="1"/>
    <col min="504" max="750" width="9" style="5"/>
    <col min="751" max="751" width="65.375" style="5" customWidth="1"/>
    <col min="752" max="757" width="21.25" style="5" customWidth="1"/>
    <col min="758" max="758" width="8" style="5" customWidth="1"/>
    <col min="759" max="759" width="6" style="5" customWidth="1"/>
    <col min="760" max="1006" width="9" style="5"/>
    <col min="1007" max="1007" width="65.375" style="5" customWidth="1"/>
    <col min="1008" max="1013" width="21.25" style="5" customWidth="1"/>
    <col min="1014" max="1014" width="8" style="5" customWidth="1"/>
    <col min="1015" max="1015" width="6" style="5" customWidth="1"/>
    <col min="1016" max="1262" width="9" style="5"/>
    <col min="1263" max="1263" width="65.375" style="5" customWidth="1"/>
    <col min="1264" max="1269" width="21.25" style="5" customWidth="1"/>
    <col min="1270" max="1270" width="8" style="5" customWidth="1"/>
    <col min="1271" max="1271" width="6" style="5" customWidth="1"/>
    <col min="1272" max="1518" width="9" style="5"/>
    <col min="1519" max="1519" width="65.375" style="5" customWidth="1"/>
    <col min="1520" max="1525" width="21.25" style="5" customWidth="1"/>
    <col min="1526" max="1526" width="8" style="5" customWidth="1"/>
    <col min="1527" max="1527" width="6" style="5" customWidth="1"/>
    <col min="1528" max="1774" width="9" style="5"/>
    <col min="1775" max="1775" width="65.375" style="5" customWidth="1"/>
    <col min="1776" max="1781" width="21.25" style="5" customWidth="1"/>
    <col min="1782" max="1782" width="8" style="5" customWidth="1"/>
    <col min="1783" max="1783" width="6" style="5" customWidth="1"/>
    <col min="1784" max="2030" width="9" style="5"/>
    <col min="2031" max="2031" width="65.375" style="5" customWidth="1"/>
    <col min="2032" max="2037" width="21.25" style="5" customWidth="1"/>
    <col min="2038" max="2038" width="8" style="5" customWidth="1"/>
    <col min="2039" max="2039" width="6" style="5" customWidth="1"/>
    <col min="2040" max="2286" width="9" style="5"/>
    <col min="2287" max="2287" width="65.375" style="5" customWidth="1"/>
    <col min="2288" max="2293" width="21.25" style="5" customWidth="1"/>
    <col min="2294" max="2294" width="8" style="5" customWidth="1"/>
    <col min="2295" max="2295" width="6" style="5" customWidth="1"/>
    <col min="2296" max="2542" width="9" style="5"/>
    <col min="2543" max="2543" width="65.375" style="5" customWidth="1"/>
    <col min="2544" max="2549" width="21.25" style="5" customWidth="1"/>
    <col min="2550" max="2550" width="8" style="5" customWidth="1"/>
    <col min="2551" max="2551" width="6" style="5" customWidth="1"/>
    <col min="2552" max="2798" width="9" style="5"/>
    <col min="2799" max="2799" width="65.375" style="5" customWidth="1"/>
    <col min="2800" max="2805" width="21.25" style="5" customWidth="1"/>
    <col min="2806" max="2806" width="8" style="5" customWidth="1"/>
    <col min="2807" max="2807" width="6" style="5" customWidth="1"/>
    <col min="2808" max="3054" width="9" style="5"/>
    <col min="3055" max="3055" width="65.375" style="5" customWidth="1"/>
    <col min="3056" max="3061" width="21.25" style="5" customWidth="1"/>
    <col min="3062" max="3062" width="8" style="5" customWidth="1"/>
    <col min="3063" max="3063" width="6" style="5" customWidth="1"/>
    <col min="3064" max="3310" width="9" style="5"/>
    <col min="3311" max="3311" width="65.375" style="5" customWidth="1"/>
    <col min="3312" max="3317" width="21.25" style="5" customWidth="1"/>
    <col min="3318" max="3318" width="8" style="5" customWidth="1"/>
    <col min="3319" max="3319" width="6" style="5" customWidth="1"/>
    <col min="3320" max="3566" width="9" style="5"/>
    <col min="3567" max="3567" width="65.375" style="5" customWidth="1"/>
    <col min="3568" max="3573" width="21.25" style="5" customWidth="1"/>
    <col min="3574" max="3574" width="8" style="5" customWidth="1"/>
    <col min="3575" max="3575" width="6" style="5" customWidth="1"/>
    <col min="3576" max="3822" width="9" style="5"/>
    <col min="3823" max="3823" width="65.375" style="5" customWidth="1"/>
    <col min="3824" max="3829" width="21.25" style="5" customWidth="1"/>
    <col min="3830" max="3830" width="8" style="5" customWidth="1"/>
    <col min="3831" max="3831" width="6" style="5" customWidth="1"/>
    <col min="3832" max="4078" width="9" style="5"/>
    <col min="4079" max="4079" width="65.375" style="5" customWidth="1"/>
    <col min="4080" max="4085" width="21.25" style="5" customWidth="1"/>
    <col min="4086" max="4086" width="8" style="5" customWidth="1"/>
    <col min="4087" max="4087" width="6" style="5" customWidth="1"/>
    <col min="4088" max="4334" width="9" style="5"/>
    <col min="4335" max="4335" width="65.375" style="5" customWidth="1"/>
    <col min="4336" max="4341" width="21.25" style="5" customWidth="1"/>
    <col min="4342" max="4342" width="8" style="5" customWidth="1"/>
    <col min="4343" max="4343" width="6" style="5" customWidth="1"/>
    <col min="4344" max="4590" width="9" style="5"/>
    <col min="4591" max="4591" width="65.375" style="5" customWidth="1"/>
    <col min="4592" max="4597" width="21.25" style="5" customWidth="1"/>
    <col min="4598" max="4598" width="8" style="5" customWidth="1"/>
    <col min="4599" max="4599" width="6" style="5" customWidth="1"/>
    <col min="4600" max="4846" width="9" style="5"/>
    <col min="4847" max="4847" width="65.375" style="5" customWidth="1"/>
    <col min="4848" max="4853" width="21.25" style="5" customWidth="1"/>
    <col min="4854" max="4854" width="8" style="5" customWidth="1"/>
    <col min="4855" max="4855" width="6" style="5" customWidth="1"/>
    <col min="4856" max="5102" width="9" style="5"/>
    <col min="5103" max="5103" width="65.375" style="5" customWidth="1"/>
    <col min="5104" max="5109" width="21.25" style="5" customWidth="1"/>
    <col min="5110" max="5110" width="8" style="5" customWidth="1"/>
    <col min="5111" max="5111" width="6" style="5" customWidth="1"/>
    <col min="5112" max="5358" width="9" style="5"/>
    <col min="5359" max="5359" width="65.375" style="5" customWidth="1"/>
    <col min="5360" max="5365" width="21.25" style="5" customWidth="1"/>
    <col min="5366" max="5366" width="8" style="5" customWidth="1"/>
    <col min="5367" max="5367" width="6" style="5" customWidth="1"/>
    <col min="5368" max="5614" width="9" style="5"/>
    <col min="5615" max="5615" width="65.375" style="5" customWidth="1"/>
    <col min="5616" max="5621" width="21.25" style="5" customWidth="1"/>
    <col min="5622" max="5622" width="8" style="5" customWidth="1"/>
    <col min="5623" max="5623" width="6" style="5" customWidth="1"/>
    <col min="5624" max="5870" width="9" style="5"/>
    <col min="5871" max="5871" width="65.375" style="5" customWidth="1"/>
    <col min="5872" max="5877" width="21.25" style="5" customWidth="1"/>
    <col min="5878" max="5878" width="8" style="5" customWidth="1"/>
    <col min="5879" max="5879" width="6" style="5" customWidth="1"/>
    <col min="5880" max="6126" width="9" style="5"/>
    <col min="6127" max="6127" width="65.375" style="5" customWidth="1"/>
    <col min="6128" max="6133" width="21.25" style="5" customWidth="1"/>
    <col min="6134" max="6134" width="8" style="5" customWidth="1"/>
    <col min="6135" max="6135" width="6" style="5" customWidth="1"/>
    <col min="6136" max="6382" width="9" style="5"/>
    <col min="6383" max="6383" width="65.375" style="5" customWidth="1"/>
    <col min="6384" max="6389" width="21.25" style="5" customWidth="1"/>
    <col min="6390" max="6390" width="8" style="5" customWidth="1"/>
    <col min="6391" max="6391" width="6" style="5" customWidth="1"/>
    <col min="6392" max="6638" width="9" style="5"/>
    <col min="6639" max="6639" width="65.375" style="5" customWidth="1"/>
    <col min="6640" max="6645" width="21.25" style="5" customWidth="1"/>
    <col min="6646" max="6646" width="8" style="5" customWidth="1"/>
    <col min="6647" max="6647" width="6" style="5" customWidth="1"/>
    <col min="6648" max="6894" width="9" style="5"/>
    <col min="6895" max="6895" width="65.375" style="5" customWidth="1"/>
    <col min="6896" max="6901" width="21.25" style="5" customWidth="1"/>
    <col min="6902" max="6902" width="8" style="5" customWidth="1"/>
    <col min="6903" max="6903" width="6" style="5" customWidth="1"/>
    <col min="6904" max="7150" width="9" style="5"/>
    <col min="7151" max="7151" width="65.375" style="5" customWidth="1"/>
    <col min="7152" max="7157" width="21.25" style="5" customWidth="1"/>
    <col min="7158" max="7158" width="8" style="5" customWidth="1"/>
    <col min="7159" max="7159" width="6" style="5" customWidth="1"/>
    <col min="7160" max="7406" width="9" style="5"/>
    <col min="7407" max="7407" width="65.375" style="5" customWidth="1"/>
    <col min="7408" max="7413" width="21.25" style="5" customWidth="1"/>
    <col min="7414" max="7414" width="8" style="5" customWidth="1"/>
    <col min="7415" max="7415" width="6" style="5" customWidth="1"/>
    <col min="7416" max="7662" width="9" style="5"/>
    <col min="7663" max="7663" width="65.375" style="5" customWidth="1"/>
    <col min="7664" max="7669" width="21.25" style="5" customWidth="1"/>
    <col min="7670" max="7670" width="8" style="5" customWidth="1"/>
    <col min="7671" max="7671" width="6" style="5" customWidth="1"/>
    <col min="7672" max="7918" width="9" style="5"/>
    <col min="7919" max="7919" width="65.375" style="5" customWidth="1"/>
    <col min="7920" max="7925" width="21.25" style="5" customWidth="1"/>
    <col min="7926" max="7926" width="8" style="5" customWidth="1"/>
    <col min="7927" max="7927" width="6" style="5" customWidth="1"/>
    <col min="7928" max="8174" width="9" style="5"/>
    <col min="8175" max="8175" width="65.375" style="5" customWidth="1"/>
    <col min="8176" max="8181" width="21.25" style="5" customWidth="1"/>
    <col min="8182" max="8182" width="8" style="5" customWidth="1"/>
    <col min="8183" max="8183" width="6" style="5" customWidth="1"/>
    <col min="8184" max="8430" width="9" style="5"/>
    <col min="8431" max="8431" width="65.375" style="5" customWidth="1"/>
    <col min="8432" max="8437" width="21.25" style="5" customWidth="1"/>
    <col min="8438" max="8438" width="8" style="5" customWidth="1"/>
    <col min="8439" max="8439" width="6" style="5" customWidth="1"/>
    <col min="8440" max="8686" width="9" style="5"/>
    <col min="8687" max="8687" width="65.375" style="5" customWidth="1"/>
    <col min="8688" max="8693" width="21.25" style="5" customWidth="1"/>
    <col min="8694" max="8694" width="8" style="5" customWidth="1"/>
    <col min="8695" max="8695" width="6" style="5" customWidth="1"/>
    <col min="8696" max="8942" width="9" style="5"/>
    <col min="8943" max="8943" width="65.375" style="5" customWidth="1"/>
    <col min="8944" max="8949" width="21.25" style="5" customWidth="1"/>
    <col min="8950" max="8950" width="8" style="5" customWidth="1"/>
    <col min="8951" max="8951" width="6" style="5" customWidth="1"/>
    <col min="8952" max="9198" width="9" style="5"/>
    <col min="9199" max="9199" width="65.375" style="5" customWidth="1"/>
    <col min="9200" max="9205" width="21.25" style="5" customWidth="1"/>
    <col min="9206" max="9206" width="8" style="5" customWidth="1"/>
    <col min="9207" max="9207" width="6" style="5" customWidth="1"/>
    <col min="9208" max="9454" width="9" style="5"/>
    <col min="9455" max="9455" width="65.375" style="5" customWidth="1"/>
    <col min="9456" max="9461" width="21.25" style="5" customWidth="1"/>
    <col min="9462" max="9462" width="8" style="5" customWidth="1"/>
    <col min="9463" max="9463" width="6" style="5" customWidth="1"/>
    <col min="9464" max="9710" width="9" style="5"/>
    <col min="9711" max="9711" width="65.375" style="5" customWidth="1"/>
    <col min="9712" max="9717" width="21.25" style="5" customWidth="1"/>
    <col min="9718" max="9718" width="8" style="5" customWidth="1"/>
    <col min="9719" max="9719" width="6" style="5" customWidth="1"/>
    <col min="9720" max="9966" width="9" style="5"/>
    <col min="9967" max="9967" width="65.375" style="5" customWidth="1"/>
    <col min="9968" max="9973" width="21.25" style="5" customWidth="1"/>
    <col min="9974" max="9974" width="8" style="5" customWidth="1"/>
    <col min="9975" max="9975" width="6" style="5" customWidth="1"/>
    <col min="9976" max="10222" width="9" style="5"/>
    <col min="10223" max="10223" width="65.375" style="5" customWidth="1"/>
    <col min="10224" max="10229" width="21.25" style="5" customWidth="1"/>
    <col min="10230" max="10230" width="8" style="5" customWidth="1"/>
    <col min="10231" max="10231" width="6" style="5" customWidth="1"/>
    <col min="10232" max="10478" width="9" style="5"/>
    <col min="10479" max="10479" width="65.375" style="5" customWidth="1"/>
    <col min="10480" max="10485" width="21.25" style="5" customWidth="1"/>
    <col min="10486" max="10486" width="8" style="5" customWidth="1"/>
    <col min="10487" max="10487" width="6" style="5" customWidth="1"/>
    <col min="10488" max="10734" width="9" style="5"/>
    <col min="10735" max="10735" width="65.375" style="5" customWidth="1"/>
    <col min="10736" max="10741" width="21.25" style="5" customWidth="1"/>
    <col min="10742" max="10742" width="8" style="5" customWidth="1"/>
    <col min="10743" max="10743" width="6" style="5" customWidth="1"/>
    <col min="10744" max="10990" width="9" style="5"/>
    <col min="10991" max="10991" width="65.375" style="5" customWidth="1"/>
    <col min="10992" max="10997" width="21.25" style="5" customWidth="1"/>
    <col min="10998" max="10998" width="8" style="5" customWidth="1"/>
    <col min="10999" max="10999" width="6" style="5" customWidth="1"/>
    <col min="11000" max="11246" width="9" style="5"/>
    <col min="11247" max="11247" width="65.375" style="5" customWidth="1"/>
    <col min="11248" max="11253" width="21.25" style="5" customWidth="1"/>
    <col min="11254" max="11254" width="8" style="5" customWidth="1"/>
    <col min="11255" max="11255" width="6" style="5" customWidth="1"/>
    <col min="11256" max="11502" width="9" style="5"/>
    <col min="11503" max="11503" width="65.375" style="5" customWidth="1"/>
    <col min="11504" max="11509" width="21.25" style="5" customWidth="1"/>
    <col min="11510" max="11510" width="8" style="5" customWidth="1"/>
    <col min="11511" max="11511" width="6" style="5" customWidth="1"/>
    <col min="11512" max="11758" width="9" style="5"/>
    <col min="11759" max="11759" width="65.375" style="5" customWidth="1"/>
    <col min="11760" max="11765" width="21.25" style="5" customWidth="1"/>
    <col min="11766" max="11766" width="8" style="5" customWidth="1"/>
    <col min="11767" max="11767" width="6" style="5" customWidth="1"/>
    <col min="11768" max="12014" width="9" style="5"/>
    <col min="12015" max="12015" width="65.375" style="5" customWidth="1"/>
    <col min="12016" max="12021" width="21.25" style="5" customWidth="1"/>
    <col min="12022" max="12022" width="8" style="5" customWidth="1"/>
    <col min="12023" max="12023" width="6" style="5" customWidth="1"/>
    <col min="12024" max="12270" width="9" style="5"/>
    <col min="12271" max="12271" width="65.375" style="5" customWidth="1"/>
    <col min="12272" max="12277" width="21.25" style="5" customWidth="1"/>
    <col min="12278" max="12278" width="8" style="5" customWidth="1"/>
    <col min="12279" max="12279" width="6" style="5" customWidth="1"/>
    <col min="12280" max="12526" width="9" style="5"/>
    <col min="12527" max="12527" width="65.375" style="5" customWidth="1"/>
    <col min="12528" max="12533" width="21.25" style="5" customWidth="1"/>
    <col min="12534" max="12534" width="8" style="5" customWidth="1"/>
    <col min="12535" max="12535" width="6" style="5" customWidth="1"/>
    <col min="12536" max="12782" width="9" style="5"/>
    <col min="12783" max="12783" width="65.375" style="5" customWidth="1"/>
    <col min="12784" max="12789" width="21.25" style="5" customWidth="1"/>
    <col min="12790" max="12790" width="8" style="5" customWidth="1"/>
    <col min="12791" max="12791" width="6" style="5" customWidth="1"/>
    <col min="12792" max="13038" width="9" style="5"/>
    <col min="13039" max="13039" width="65.375" style="5" customWidth="1"/>
    <col min="13040" max="13045" width="21.25" style="5" customWidth="1"/>
    <col min="13046" max="13046" width="8" style="5" customWidth="1"/>
    <col min="13047" max="13047" width="6" style="5" customWidth="1"/>
    <col min="13048" max="13294" width="9" style="5"/>
    <col min="13295" max="13295" width="65.375" style="5" customWidth="1"/>
    <col min="13296" max="13301" width="21.25" style="5" customWidth="1"/>
    <col min="13302" max="13302" width="8" style="5" customWidth="1"/>
    <col min="13303" max="13303" width="6" style="5" customWidth="1"/>
    <col min="13304" max="13550" width="9" style="5"/>
    <col min="13551" max="13551" width="65.375" style="5" customWidth="1"/>
    <col min="13552" max="13557" width="21.25" style="5" customWidth="1"/>
    <col min="13558" max="13558" width="8" style="5" customWidth="1"/>
    <col min="13559" max="13559" width="6" style="5" customWidth="1"/>
    <col min="13560" max="13806" width="9" style="5"/>
    <col min="13807" max="13807" width="65.375" style="5" customWidth="1"/>
    <col min="13808" max="13813" width="21.25" style="5" customWidth="1"/>
    <col min="13814" max="13814" width="8" style="5" customWidth="1"/>
    <col min="13815" max="13815" width="6" style="5" customWidth="1"/>
    <col min="13816" max="14062" width="9" style="5"/>
    <col min="14063" max="14063" width="65.375" style="5" customWidth="1"/>
    <col min="14064" max="14069" width="21.25" style="5" customWidth="1"/>
    <col min="14070" max="14070" width="8" style="5" customWidth="1"/>
    <col min="14071" max="14071" width="6" style="5" customWidth="1"/>
    <col min="14072" max="14318" width="9" style="5"/>
    <col min="14319" max="14319" width="65.375" style="5" customWidth="1"/>
    <col min="14320" max="14325" width="21.25" style="5" customWidth="1"/>
    <col min="14326" max="14326" width="8" style="5" customWidth="1"/>
    <col min="14327" max="14327" width="6" style="5" customWidth="1"/>
    <col min="14328" max="14574" width="9" style="5"/>
    <col min="14575" max="14575" width="65.375" style="5" customWidth="1"/>
    <col min="14576" max="14581" width="21.25" style="5" customWidth="1"/>
    <col min="14582" max="14582" width="8" style="5" customWidth="1"/>
    <col min="14583" max="14583" width="6" style="5" customWidth="1"/>
    <col min="14584" max="14830" width="9" style="5"/>
    <col min="14831" max="14831" width="65.375" style="5" customWidth="1"/>
    <col min="14832" max="14837" width="21.25" style="5" customWidth="1"/>
    <col min="14838" max="14838" width="8" style="5" customWidth="1"/>
    <col min="14839" max="14839" width="6" style="5" customWidth="1"/>
    <col min="14840" max="15086" width="9" style="5"/>
    <col min="15087" max="15087" width="65.375" style="5" customWidth="1"/>
    <col min="15088" max="15093" width="21.25" style="5" customWidth="1"/>
    <col min="15094" max="15094" width="8" style="5" customWidth="1"/>
    <col min="15095" max="15095" width="6" style="5" customWidth="1"/>
    <col min="15096" max="15342" width="9" style="5"/>
    <col min="15343" max="15343" width="65.375" style="5" customWidth="1"/>
    <col min="15344" max="15349" width="21.25" style="5" customWidth="1"/>
    <col min="15350" max="15350" width="8" style="5" customWidth="1"/>
    <col min="15351" max="15351" width="6" style="5" customWidth="1"/>
    <col min="15352" max="15598" width="9" style="5"/>
    <col min="15599" max="15599" width="65.375" style="5" customWidth="1"/>
    <col min="15600" max="15605" width="21.25" style="5" customWidth="1"/>
    <col min="15606" max="15606" width="8" style="5" customWidth="1"/>
    <col min="15607" max="15607" width="6" style="5" customWidth="1"/>
    <col min="15608" max="15854" width="9" style="5"/>
    <col min="15855" max="15855" width="65.375" style="5" customWidth="1"/>
    <col min="15856" max="15861" width="21.25" style="5" customWidth="1"/>
    <col min="15862" max="15862" width="8" style="5" customWidth="1"/>
    <col min="15863" max="15863" width="6" style="5" customWidth="1"/>
    <col min="15864" max="16110" width="9" style="5"/>
    <col min="16111" max="16111" width="65.375" style="5" customWidth="1"/>
    <col min="16112" max="16117" width="21.25" style="5" customWidth="1"/>
    <col min="16118" max="16118" width="8" style="5" customWidth="1"/>
    <col min="16119" max="16119" width="6" style="5" customWidth="1"/>
    <col min="16120" max="16384" width="9" style="5"/>
  </cols>
  <sheetData>
    <row r="1" s="1" customFormat="1" ht="20.1" customHeight="1" spans="1:3">
      <c r="A1" s="6" t="s">
        <v>1216</v>
      </c>
      <c r="B1" s="29"/>
      <c r="C1" s="7"/>
    </row>
    <row r="2" s="2" customFormat="1" ht="39.75" customHeight="1" spans="1:4">
      <c r="A2" s="8" t="s">
        <v>1217</v>
      </c>
      <c r="B2" s="8"/>
      <c r="C2" s="8"/>
      <c r="D2" s="8"/>
    </row>
    <row r="3" s="2" customFormat="1" ht="24.75" customHeight="1" spans="1:4">
      <c r="A3" s="9"/>
      <c r="B3" s="209"/>
      <c r="C3" s="9"/>
      <c r="D3" s="10" t="s">
        <v>2</v>
      </c>
    </row>
    <row r="4" s="2" customFormat="1" ht="18" customHeight="1" spans="1:4">
      <c r="A4" s="210" t="s">
        <v>1218</v>
      </c>
      <c r="B4" s="211"/>
      <c r="C4" s="212" t="s">
        <v>1219</v>
      </c>
      <c r="D4" s="211"/>
    </row>
    <row r="5" s="2" customFormat="1" ht="18" customHeight="1" spans="1:4">
      <c r="A5" s="213" t="s">
        <v>1220</v>
      </c>
      <c r="B5" s="214" t="s">
        <v>5</v>
      </c>
      <c r="C5" s="215" t="s">
        <v>1221</v>
      </c>
      <c r="D5" s="216" t="s">
        <v>5</v>
      </c>
    </row>
    <row r="6" s="3" customFormat="1" ht="21" customHeight="1" spans="1:5">
      <c r="A6" s="17" t="s">
        <v>1222</v>
      </c>
      <c r="B6" s="217">
        <v>29320</v>
      </c>
      <c r="C6" s="17" t="s">
        <v>1223</v>
      </c>
      <c r="D6" s="19">
        <v>119564</v>
      </c>
      <c r="E6" s="20"/>
    </row>
    <row r="7" s="3" customFormat="1" ht="21" customHeight="1" spans="1:4">
      <c r="A7" s="17" t="s">
        <v>1224</v>
      </c>
      <c r="B7" s="217">
        <v>85611</v>
      </c>
      <c r="C7" s="17" t="s">
        <v>1225</v>
      </c>
      <c r="D7" s="19"/>
    </row>
    <row r="8" s="3" customFormat="1" ht="21" customHeight="1" spans="1:4">
      <c r="A8" s="17" t="s">
        <v>1226</v>
      </c>
      <c r="B8" s="217">
        <v>302</v>
      </c>
      <c r="C8" s="17" t="s">
        <v>1227</v>
      </c>
      <c r="D8" s="19"/>
    </row>
    <row r="9" s="3" customFormat="1" ht="21" customHeight="1" spans="1:4">
      <c r="A9" s="17" t="s">
        <v>1228</v>
      </c>
      <c r="B9" s="217">
        <v>1154</v>
      </c>
      <c r="C9" s="17" t="s">
        <v>1228</v>
      </c>
      <c r="D9" s="19"/>
    </row>
    <row r="10" s="3" customFormat="1" ht="21" customHeight="1" spans="1:4">
      <c r="A10" s="17" t="s">
        <v>1229</v>
      </c>
      <c r="B10" s="217">
        <v>98</v>
      </c>
      <c r="C10" s="17" t="s">
        <v>1229</v>
      </c>
      <c r="D10" s="19"/>
    </row>
    <row r="11" s="3" customFormat="1" ht="21" customHeight="1" spans="1:4">
      <c r="A11" s="17" t="s">
        <v>1230</v>
      </c>
      <c r="B11" s="217">
        <v>15</v>
      </c>
      <c r="C11" s="17" t="s">
        <v>1230</v>
      </c>
      <c r="D11" s="19"/>
    </row>
    <row r="12" s="3" customFormat="1" ht="21" customHeight="1" spans="1:4">
      <c r="A12" s="17" t="s">
        <v>1231</v>
      </c>
      <c r="B12" s="217">
        <v>-956</v>
      </c>
      <c r="C12" s="17" t="s">
        <v>1231</v>
      </c>
      <c r="D12" s="19"/>
    </row>
    <row r="13" s="3" customFormat="1" ht="21" customHeight="1" spans="1:4">
      <c r="A13" s="17" t="s">
        <v>1232</v>
      </c>
      <c r="B13" s="217"/>
      <c r="C13" s="17" t="s">
        <v>1232</v>
      </c>
      <c r="D13" s="19"/>
    </row>
    <row r="14" s="2" customFormat="1" ht="21" customHeight="1" spans="1:4">
      <c r="A14" s="17" t="s">
        <v>1233</v>
      </c>
      <c r="B14" s="217"/>
      <c r="C14" s="17" t="s">
        <v>1233</v>
      </c>
      <c r="D14" s="19"/>
    </row>
    <row r="15" s="3" customFormat="1" ht="21" customHeight="1" spans="1:4">
      <c r="A15" s="17" t="s">
        <v>1234</v>
      </c>
      <c r="B15" s="217"/>
      <c r="C15" s="17" t="s">
        <v>1234</v>
      </c>
      <c r="D15" s="19"/>
    </row>
    <row r="16" s="2" customFormat="1" ht="21" customHeight="1" spans="1:4">
      <c r="A16" s="17" t="s">
        <v>1235</v>
      </c>
      <c r="B16" s="217">
        <v>13449</v>
      </c>
      <c r="C16" s="17" t="s">
        <v>1235</v>
      </c>
      <c r="D16" s="19"/>
    </row>
    <row r="17" s="2" customFormat="1" ht="21" customHeight="1" spans="1:4">
      <c r="A17" s="17" t="s">
        <v>1236</v>
      </c>
      <c r="B17" s="217">
        <v>200</v>
      </c>
      <c r="C17" s="17" t="s">
        <v>1236</v>
      </c>
      <c r="D17" s="19"/>
    </row>
    <row r="18" s="3" customFormat="1" ht="21" customHeight="1" spans="1:4">
      <c r="A18" s="17" t="s">
        <v>1237</v>
      </c>
      <c r="B18" s="217">
        <v>3565</v>
      </c>
      <c r="C18" s="17" t="s">
        <v>1237</v>
      </c>
      <c r="D18" s="19"/>
    </row>
    <row r="19" s="3" customFormat="1" ht="21" customHeight="1" spans="1:4">
      <c r="A19" s="17" t="s">
        <v>1238</v>
      </c>
      <c r="B19" s="217">
        <v>1969</v>
      </c>
      <c r="C19" s="17" t="s">
        <v>1238</v>
      </c>
      <c r="D19" s="19"/>
    </row>
    <row r="20" s="2" customFormat="1" ht="21" customHeight="1" spans="1:4">
      <c r="A20" s="17" t="s">
        <v>1239</v>
      </c>
      <c r="B20" s="217"/>
      <c r="C20" s="17" t="s">
        <v>1239</v>
      </c>
      <c r="D20" s="19"/>
    </row>
    <row r="21" s="2" customFormat="1" ht="21" customHeight="1" spans="1:4">
      <c r="A21" s="17" t="s">
        <v>1240</v>
      </c>
      <c r="B21" s="217">
        <v>551</v>
      </c>
      <c r="C21" s="17" t="s">
        <v>1240</v>
      </c>
      <c r="D21" s="19"/>
    </row>
    <row r="22" s="2" customFormat="1" ht="21" customHeight="1" spans="1:4">
      <c r="A22" s="17" t="s">
        <v>1241</v>
      </c>
      <c r="B22" s="217">
        <v>287</v>
      </c>
      <c r="C22" s="17" t="s">
        <v>1241</v>
      </c>
      <c r="D22" s="19"/>
    </row>
    <row r="23" s="3" customFormat="1" ht="21" customHeight="1" spans="1:4">
      <c r="A23" s="17" t="s">
        <v>1242</v>
      </c>
      <c r="B23" s="217">
        <v>459</v>
      </c>
      <c r="C23" s="17" t="s">
        <v>1242</v>
      </c>
      <c r="D23" s="19"/>
    </row>
    <row r="24" ht="21" customHeight="1" spans="1:4">
      <c r="A24" s="17" t="s">
        <v>1243</v>
      </c>
      <c r="B24" s="217">
        <v>1577</v>
      </c>
      <c r="C24" s="17" t="s">
        <v>1243</v>
      </c>
      <c r="D24" s="19"/>
    </row>
    <row r="25" ht="21" customHeight="1" spans="1:4">
      <c r="A25" s="17" t="s">
        <v>1244</v>
      </c>
      <c r="B25" s="217">
        <v>1633</v>
      </c>
      <c r="C25" s="17" t="s">
        <v>1244</v>
      </c>
      <c r="D25" s="19"/>
    </row>
    <row r="26" ht="21" customHeight="1" spans="1:4">
      <c r="A26" s="17" t="s">
        <v>1245</v>
      </c>
      <c r="B26" s="217">
        <v>3975</v>
      </c>
      <c r="C26" s="17" t="s">
        <v>1245</v>
      </c>
      <c r="D26" s="19"/>
    </row>
    <row r="27" ht="21" customHeight="1" spans="1:4">
      <c r="A27" s="17" t="s">
        <v>1246</v>
      </c>
      <c r="B27" s="217">
        <v>1646</v>
      </c>
      <c r="C27" s="17" t="s">
        <v>1246</v>
      </c>
      <c r="D27" s="19"/>
    </row>
    <row r="28" ht="21" customHeight="1" spans="1:4">
      <c r="A28" s="17" t="s">
        <v>1247</v>
      </c>
      <c r="B28" s="217">
        <v>100</v>
      </c>
      <c r="C28" s="17" t="s">
        <v>1247</v>
      </c>
      <c r="D28" s="19"/>
    </row>
    <row r="29" ht="21" customHeight="1" spans="1:4">
      <c r="A29" s="17" t="s">
        <v>1248</v>
      </c>
      <c r="B29" s="217">
        <v>2415</v>
      </c>
      <c r="C29" s="17" t="s">
        <v>1248</v>
      </c>
      <c r="D29" s="19"/>
    </row>
    <row r="30" ht="21" customHeight="1" spans="1:4">
      <c r="A30" s="17" t="s">
        <v>1249</v>
      </c>
      <c r="B30" s="217">
        <v>5540</v>
      </c>
      <c r="C30" s="17" t="s">
        <v>1249</v>
      </c>
      <c r="D30" s="19"/>
    </row>
    <row r="31" ht="21" customHeight="1" spans="1:4">
      <c r="A31" s="17" t="s">
        <v>1250</v>
      </c>
      <c r="B31" s="217">
        <v>2912</v>
      </c>
      <c r="C31" s="17" t="s">
        <v>1250</v>
      </c>
      <c r="D31" s="19"/>
    </row>
    <row r="32" ht="21" customHeight="1" spans="1:4">
      <c r="A32" s="17" t="s">
        <v>1251</v>
      </c>
      <c r="B32" s="217"/>
      <c r="C32" s="17" t="s">
        <v>1251</v>
      </c>
      <c r="D32" s="19"/>
    </row>
    <row r="33" ht="21" customHeight="1" spans="1:4">
      <c r="A33" s="17" t="s">
        <v>1252</v>
      </c>
      <c r="B33" s="217">
        <v>45031</v>
      </c>
      <c r="C33" s="17" t="s">
        <v>1252</v>
      </c>
      <c r="D33" s="19"/>
    </row>
    <row r="34" ht="21" customHeight="1" spans="1:4">
      <c r="A34" s="17" t="s">
        <v>1253</v>
      </c>
      <c r="B34" s="217"/>
      <c r="C34" s="17" t="s">
        <v>1254</v>
      </c>
      <c r="D34" s="19">
        <v>226</v>
      </c>
    </row>
    <row r="35" ht="21" customHeight="1" spans="1:4">
      <c r="A35" s="17" t="s">
        <v>1255</v>
      </c>
      <c r="B35" s="217">
        <v>10279</v>
      </c>
      <c r="C35" s="17" t="s">
        <v>1256</v>
      </c>
      <c r="D35" s="19"/>
    </row>
    <row r="36" ht="21" customHeight="1" spans="1:4">
      <c r="A36" s="17" t="s">
        <v>1257</v>
      </c>
      <c r="B36" s="217"/>
      <c r="C36" s="17" t="s">
        <v>1258</v>
      </c>
      <c r="D36" s="19">
        <v>5279</v>
      </c>
    </row>
    <row r="37" ht="21" customHeight="1" spans="1:4">
      <c r="A37" s="17" t="s">
        <v>1259</v>
      </c>
      <c r="B37" s="217"/>
      <c r="C37" s="17" t="s">
        <v>1256</v>
      </c>
      <c r="D37" s="19"/>
    </row>
    <row r="38" ht="21" customHeight="1" spans="1:4">
      <c r="A38" s="17" t="s">
        <v>1260</v>
      </c>
      <c r="B38" s="217"/>
      <c r="C38" s="17" t="s">
        <v>1261</v>
      </c>
      <c r="D38" s="19"/>
    </row>
    <row r="39" ht="21" customHeight="1" spans="1:4">
      <c r="A39" s="17" t="s">
        <v>1262</v>
      </c>
      <c r="B39" s="217"/>
      <c r="C39" s="17" t="s">
        <v>1263</v>
      </c>
      <c r="D39" s="19">
        <v>1</v>
      </c>
    </row>
    <row r="40" ht="21" customHeight="1" spans="1:4">
      <c r="A40" s="21" t="s">
        <v>1264</v>
      </c>
      <c r="B40" s="218"/>
      <c r="C40" s="21" t="s">
        <v>1265</v>
      </c>
      <c r="D40" s="23"/>
    </row>
    <row r="41" ht="21" customHeight="1" spans="1:4">
      <c r="A41" s="17"/>
      <c r="B41" s="217"/>
      <c r="C41" s="17" t="s">
        <v>1266</v>
      </c>
      <c r="D41" s="19">
        <v>756</v>
      </c>
    </row>
    <row r="42" ht="21" customHeight="1" spans="1:4">
      <c r="A42" s="17"/>
      <c r="B42" s="217"/>
      <c r="C42" s="17" t="s">
        <v>1267</v>
      </c>
      <c r="D42" s="19">
        <v>756</v>
      </c>
    </row>
    <row r="43" ht="21" customHeight="1" spans="1:4">
      <c r="A43" s="17"/>
      <c r="B43" s="217"/>
      <c r="C43" s="17" t="s">
        <v>1268</v>
      </c>
      <c r="D43" s="19"/>
    </row>
    <row r="44" ht="21" customHeight="1" spans="1:4">
      <c r="A44" s="219" t="s">
        <v>1269</v>
      </c>
      <c r="B44" s="220">
        <v>125826</v>
      </c>
      <c r="C44" s="219" t="s">
        <v>1270</v>
      </c>
      <c r="D44" s="221">
        <v>125826</v>
      </c>
    </row>
  </sheetData>
  <mergeCells count="3">
    <mergeCell ref="A2:D2"/>
    <mergeCell ref="A4:B4"/>
    <mergeCell ref="C4:D4"/>
  </mergeCells>
  <pageMargins left="1.18055555555556" right="0.629166666666667" top="0.747916666666667" bottom="0.629166666666667" header="0.313888888888889" footer="0.313888888888889"/>
  <pageSetup paperSize="9" scale="78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9"/>
  <sheetViews>
    <sheetView showGridLines="0" workbookViewId="0">
      <selection activeCell="E18" sqref="E18"/>
    </sheetView>
  </sheetViews>
  <sheetFormatPr defaultColWidth="9" defaultRowHeight="13.5" outlineLevelCol="4"/>
  <cols>
    <col min="1" max="1" width="29.875" customWidth="1"/>
    <col min="2" max="5" width="20.375" customWidth="1"/>
    <col min="6" max="6" width="9" style="98"/>
  </cols>
  <sheetData>
    <row r="1" ht="19.5" customHeight="1" spans="1:1">
      <c r="A1" s="6" t="s">
        <v>1271</v>
      </c>
    </row>
    <row r="3" ht="30.75" customHeight="1" spans="1:5">
      <c r="A3" s="200" t="s">
        <v>1272</v>
      </c>
      <c r="B3" s="200"/>
      <c r="C3" s="200"/>
      <c r="D3" s="200"/>
      <c r="E3" s="200"/>
    </row>
    <row r="4" ht="23.25" customHeight="1" spans="1:5">
      <c r="A4" s="201" t="s">
        <v>2</v>
      </c>
      <c r="B4" s="201"/>
      <c r="C4" s="201"/>
      <c r="D4" s="201"/>
      <c r="E4" s="201"/>
    </row>
    <row r="5" ht="48" customHeight="1" spans="1:5">
      <c r="A5" s="202" t="s">
        <v>1273</v>
      </c>
      <c r="B5" s="203" t="s">
        <v>1274</v>
      </c>
      <c r="C5" s="203" t="s">
        <v>1275</v>
      </c>
      <c r="D5" s="203" t="s">
        <v>1276</v>
      </c>
      <c r="E5" s="204" t="s">
        <v>1277</v>
      </c>
    </row>
    <row r="6" ht="24" customHeight="1" spans="1:5">
      <c r="A6" s="205" t="s">
        <v>1278</v>
      </c>
      <c r="B6" s="206">
        <v>302</v>
      </c>
      <c r="C6" s="206">
        <v>40278</v>
      </c>
      <c r="D6" s="206">
        <v>45031</v>
      </c>
      <c r="E6" s="207">
        <v>85611</v>
      </c>
    </row>
    <row r="8" spans="1:5">
      <c r="A8" s="208"/>
      <c r="B8" s="208"/>
      <c r="C8" s="208"/>
      <c r="D8" s="208"/>
      <c r="E8" s="208"/>
    </row>
    <row r="9" spans="1:5">
      <c r="A9" s="208"/>
      <c r="B9" s="208"/>
      <c r="C9" s="208"/>
      <c r="D9" s="208"/>
      <c r="E9" s="208"/>
    </row>
  </sheetData>
  <mergeCells count="3">
    <mergeCell ref="A3:E3"/>
    <mergeCell ref="A4:E4"/>
    <mergeCell ref="A8:E9"/>
  </mergeCells>
  <pageMargins left="1.3" right="0.707638888888889" top="0.638888888888889" bottom="0.6" header="0.313888888888889" footer="0.313888888888889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autoPageBreaks="0"/>
  </sheetPr>
  <dimension ref="A1:B26"/>
  <sheetViews>
    <sheetView showZeros="0" workbookViewId="0">
      <selection activeCell="A2" sqref="A2:B2"/>
    </sheetView>
  </sheetViews>
  <sheetFormatPr defaultColWidth="9" defaultRowHeight="13.5" outlineLevelCol="1"/>
  <cols>
    <col min="1" max="1" width="60.625" style="187" customWidth="1"/>
    <col min="2" max="2" width="18.625" style="188" customWidth="1"/>
    <col min="3" max="16384" width="9" style="187"/>
  </cols>
  <sheetData>
    <row r="1" ht="21.75" customHeight="1" spans="1:1">
      <c r="A1" s="6" t="s">
        <v>1279</v>
      </c>
    </row>
    <row r="2" ht="38.25" customHeight="1" spans="1:2">
      <c r="A2" s="189" t="s">
        <v>1280</v>
      </c>
      <c r="B2" s="189"/>
    </row>
    <row r="3" ht="18" customHeight="1" spans="1:2">
      <c r="A3" s="190"/>
      <c r="B3" s="191"/>
    </row>
    <row r="4" s="187" customFormat="1" ht="23.25" customHeight="1" spans="1:2">
      <c r="A4" s="192"/>
      <c r="B4" s="193" t="s">
        <v>2</v>
      </c>
    </row>
    <row r="5" s="187" customFormat="1" ht="48" customHeight="1" spans="1:2">
      <c r="A5" s="194" t="s">
        <v>1281</v>
      </c>
      <c r="B5" s="195" t="s">
        <v>5</v>
      </c>
    </row>
    <row r="6" s="187" customFormat="1" ht="24" customHeight="1" spans="1:2">
      <c r="A6" s="196" t="s">
        <v>1276</v>
      </c>
      <c r="B6" s="197">
        <v>45031</v>
      </c>
    </row>
    <row r="7" s="187" customFormat="1" ht="24" customHeight="1" spans="1:2">
      <c r="A7" s="196" t="s">
        <v>1282</v>
      </c>
      <c r="B7" s="197">
        <v>371</v>
      </c>
    </row>
    <row r="8" s="187" customFormat="1" ht="24" customHeight="1" spans="1:2">
      <c r="A8" s="196" t="s">
        <v>1283</v>
      </c>
      <c r="B8" s="197">
        <v>0</v>
      </c>
    </row>
    <row r="9" s="187" customFormat="1" ht="24" customHeight="1" spans="1:2">
      <c r="A9" s="196" t="s">
        <v>1284</v>
      </c>
      <c r="B9" s="197">
        <v>30</v>
      </c>
    </row>
    <row r="10" s="187" customFormat="1" ht="24" customHeight="1" spans="1:2">
      <c r="A10" s="196" t="s">
        <v>1285</v>
      </c>
      <c r="B10" s="197">
        <v>285</v>
      </c>
    </row>
    <row r="11" s="187" customFormat="1" ht="24" customHeight="1" spans="1:2">
      <c r="A11" s="196" t="s">
        <v>1286</v>
      </c>
      <c r="B11" s="197">
        <v>3503</v>
      </c>
    </row>
    <row r="12" s="187" customFormat="1" ht="24" customHeight="1" spans="1:2">
      <c r="A12" s="196" t="s">
        <v>1287</v>
      </c>
      <c r="B12" s="197">
        <v>107</v>
      </c>
    </row>
    <row r="13" s="187" customFormat="1" ht="24" customHeight="1" spans="1:2">
      <c r="A13" s="196" t="s">
        <v>1288</v>
      </c>
      <c r="B13" s="197">
        <v>1155</v>
      </c>
    </row>
    <row r="14" s="187" customFormat="1" ht="24" customHeight="1" spans="1:2">
      <c r="A14" s="196" t="s">
        <v>1289</v>
      </c>
      <c r="B14" s="197">
        <v>5283</v>
      </c>
    </row>
    <row r="15" s="187" customFormat="1" ht="24" customHeight="1" spans="1:2">
      <c r="A15" s="196" t="s">
        <v>1290</v>
      </c>
      <c r="B15" s="197">
        <v>5159</v>
      </c>
    </row>
    <row r="16" s="187" customFormat="1" ht="24" customHeight="1" spans="1:2">
      <c r="A16" s="196" t="s">
        <v>1291</v>
      </c>
      <c r="B16" s="197">
        <v>10323</v>
      </c>
    </row>
    <row r="17" s="187" customFormat="1" ht="24" customHeight="1" spans="1:2">
      <c r="A17" s="196" t="s">
        <v>1292</v>
      </c>
      <c r="B17" s="197">
        <v>315</v>
      </c>
    </row>
    <row r="18" s="187" customFormat="1" ht="24" customHeight="1" spans="1:2">
      <c r="A18" s="196" t="s">
        <v>1293</v>
      </c>
      <c r="B18" s="197">
        <v>10915</v>
      </c>
    </row>
    <row r="19" s="187" customFormat="1" ht="24" customHeight="1" spans="1:2">
      <c r="A19" s="196" t="s">
        <v>1294</v>
      </c>
      <c r="B19" s="197">
        <v>2440</v>
      </c>
    </row>
    <row r="20" s="187" customFormat="1" ht="24" customHeight="1" spans="1:2">
      <c r="A20" s="196" t="s">
        <v>1295</v>
      </c>
      <c r="B20" s="197">
        <v>0</v>
      </c>
    </row>
    <row r="21" s="187" customFormat="1" ht="24" customHeight="1" spans="1:2">
      <c r="A21" s="196" t="s">
        <v>1296</v>
      </c>
      <c r="B21" s="197">
        <v>276</v>
      </c>
    </row>
    <row r="22" s="187" customFormat="1" ht="24" customHeight="1" spans="1:2">
      <c r="A22" s="196" t="s">
        <v>1297</v>
      </c>
      <c r="B22" s="197">
        <v>0</v>
      </c>
    </row>
    <row r="23" s="187" customFormat="1" ht="24" customHeight="1" spans="1:2">
      <c r="A23" s="196" t="s">
        <v>1298</v>
      </c>
      <c r="B23" s="197">
        <v>3851</v>
      </c>
    </row>
    <row r="24" s="187" customFormat="1" ht="24" customHeight="1" spans="1:2">
      <c r="A24" s="196" t="s">
        <v>1299</v>
      </c>
      <c r="B24" s="197">
        <v>795</v>
      </c>
    </row>
    <row r="25" s="187" customFormat="1" ht="24" customHeight="1" spans="1:2">
      <c r="A25" s="196" t="s">
        <v>1300</v>
      </c>
      <c r="B25" s="197">
        <v>223</v>
      </c>
    </row>
    <row r="26" s="187" customFormat="1" ht="24" customHeight="1" spans="1:2">
      <c r="A26" s="198" t="s">
        <v>30</v>
      </c>
      <c r="B26" s="199">
        <v>0</v>
      </c>
    </row>
  </sheetData>
  <mergeCells count="1">
    <mergeCell ref="A2:B2"/>
  </mergeCells>
  <pageMargins left="1.22013888888889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4"/>
  <sheetViews>
    <sheetView showGridLines="0" showZeros="0" workbookViewId="0">
      <selection activeCell="D10" sqref="D10"/>
    </sheetView>
  </sheetViews>
  <sheetFormatPr defaultColWidth="9" defaultRowHeight="12.75" customHeight="1" outlineLevelCol="5"/>
  <cols>
    <col min="1" max="1" width="43.75" style="2" customWidth="1"/>
    <col min="2" max="2" width="15.75" style="2" customWidth="1"/>
    <col min="3" max="3" width="9" style="4"/>
    <col min="4" max="239" width="9" style="5"/>
    <col min="240" max="240" width="65.375" style="5" customWidth="1"/>
    <col min="241" max="246" width="21.25" style="5" customWidth="1"/>
    <col min="247" max="247" width="8" style="5" customWidth="1"/>
    <col min="248" max="248" width="6" style="5" customWidth="1"/>
    <col min="249" max="495" width="9" style="5"/>
    <col min="496" max="496" width="65.375" style="5" customWidth="1"/>
    <col min="497" max="502" width="21.25" style="5" customWidth="1"/>
    <col min="503" max="503" width="8" style="5" customWidth="1"/>
    <col min="504" max="504" width="6" style="5" customWidth="1"/>
    <col min="505" max="751" width="9" style="5"/>
    <col min="752" max="752" width="65.375" style="5" customWidth="1"/>
    <col min="753" max="758" width="21.25" style="5" customWidth="1"/>
    <col min="759" max="759" width="8" style="5" customWidth="1"/>
    <col min="760" max="760" width="6" style="5" customWidth="1"/>
    <col min="761" max="1007" width="9" style="5"/>
    <col min="1008" max="1008" width="65.375" style="5" customWidth="1"/>
    <col min="1009" max="1014" width="21.25" style="5" customWidth="1"/>
    <col min="1015" max="1015" width="8" style="5" customWidth="1"/>
    <col min="1016" max="1016" width="6" style="5" customWidth="1"/>
    <col min="1017" max="1263" width="9" style="5"/>
    <col min="1264" max="1264" width="65.375" style="5" customWidth="1"/>
    <col min="1265" max="1270" width="21.25" style="5" customWidth="1"/>
    <col min="1271" max="1271" width="8" style="5" customWidth="1"/>
    <col min="1272" max="1272" width="6" style="5" customWidth="1"/>
    <col min="1273" max="1519" width="9" style="5"/>
    <col min="1520" max="1520" width="65.375" style="5" customWidth="1"/>
    <col min="1521" max="1526" width="21.25" style="5" customWidth="1"/>
    <col min="1527" max="1527" width="8" style="5" customWidth="1"/>
    <col min="1528" max="1528" width="6" style="5" customWidth="1"/>
    <col min="1529" max="1775" width="9" style="5"/>
    <col min="1776" max="1776" width="65.375" style="5" customWidth="1"/>
    <col min="1777" max="1782" width="21.25" style="5" customWidth="1"/>
    <col min="1783" max="1783" width="8" style="5" customWidth="1"/>
    <col min="1784" max="1784" width="6" style="5" customWidth="1"/>
    <col min="1785" max="2031" width="9" style="5"/>
    <col min="2032" max="2032" width="65.375" style="5" customWidth="1"/>
    <col min="2033" max="2038" width="21.25" style="5" customWidth="1"/>
    <col min="2039" max="2039" width="8" style="5" customWidth="1"/>
    <col min="2040" max="2040" width="6" style="5" customWidth="1"/>
    <col min="2041" max="2287" width="9" style="5"/>
    <col min="2288" max="2288" width="65.375" style="5" customWidth="1"/>
    <col min="2289" max="2294" width="21.25" style="5" customWidth="1"/>
    <col min="2295" max="2295" width="8" style="5" customWidth="1"/>
    <col min="2296" max="2296" width="6" style="5" customWidth="1"/>
    <col min="2297" max="2543" width="9" style="5"/>
    <col min="2544" max="2544" width="65.375" style="5" customWidth="1"/>
    <col min="2545" max="2550" width="21.25" style="5" customWidth="1"/>
    <col min="2551" max="2551" width="8" style="5" customWidth="1"/>
    <col min="2552" max="2552" width="6" style="5" customWidth="1"/>
    <col min="2553" max="2799" width="9" style="5"/>
    <col min="2800" max="2800" width="65.375" style="5" customWidth="1"/>
    <col min="2801" max="2806" width="21.25" style="5" customWidth="1"/>
    <col min="2807" max="2807" width="8" style="5" customWidth="1"/>
    <col min="2808" max="2808" width="6" style="5" customWidth="1"/>
    <col min="2809" max="3055" width="9" style="5"/>
    <col min="3056" max="3056" width="65.375" style="5" customWidth="1"/>
    <col min="3057" max="3062" width="21.25" style="5" customWidth="1"/>
    <col min="3063" max="3063" width="8" style="5" customWidth="1"/>
    <col min="3064" max="3064" width="6" style="5" customWidth="1"/>
    <col min="3065" max="3311" width="9" style="5"/>
    <col min="3312" max="3312" width="65.375" style="5" customWidth="1"/>
    <col min="3313" max="3318" width="21.25" style="5" customWidth="1"/>
    <col min="3319" max="3319" width="8" style="5" customWidth="1"/>
    <col min="3320" max="3320" width="6" style="5" customWidth="1"/>
    <col min="3321" max="3567" width="9" style="5"/>
    <col min="3568" max="3568" width="65.375" style="5" customWidth="1"/>
    <col min="3569" max="3574" width="21.25" style="5" customWidth="1"/>
    <col min="3575" max="3575" width="8" style="5" customWidth="1"/>
    <col min="3576" max="3576" width="6" style="5" customWidth="1"/>
    <col min="3577" max="3823" width="9" style="5"/>
    <col min="3824" max="3824" width="65.375" style="5" customWidth="1"/>
    <col min="3825" max="3830" width="21.25" style="5" customWidth="1"/>
    <col min="3831" max="3831" width="8" style="5" customWidth="1"/>
    <col min="3832" max="3832" width="6" style="5" customWidth="1"/>
    <col min="3833" max="4079" width="9" style="5"/>
    <col min="4080" max="4080" width="65.375" style="5" customWidth="1"/>
    <col min="4081" max="4086" width="21.25" style="5" customWidth="1"/>
    <col min="4087" max="4087" width="8" style="5" customWidth="1"/>
    <col min="4088" max="4088" width="6" style="5" customWidth="1"/>
    <col min="4089" max="4335" width="9" style="5"/>
    <col min="4336" max="4336" width="65.375" style="5" customWidth="1"/>
    <col min="4337" max="4342" width="21.25" style="5" customWidth="1"/>
    <col min="4343" max="4343" width="8" style="5" customWidth="1"/>
    <col min="4344" max="4344" width="6" style="5" customWidth="1"/>
    <col min="4345" max="4591" width="9" style="5"/>
    <col min="4592" max="4592" width="65.375" style="5" customWidth="1"/>
    <col min="4593" max="4598" width="21.25" style="5" customWidth="1"/>
    <col min="4599" max="4599" width="8" style="5" customWidth="1"/>
    <col min="4600" max="4600" width="6" style="5" customWidth="1"/>
    <col min="4601" max="4847" width="9" style="5"/>
    <col min="4848" max="4848" width="65.375" style="5" customWidth="1"/>
    <col min="4849" max="4854" width="21.25" style="5" customWidth="1"/>
    <col min="4855" max="4855" width="8" style="5" customWidth="1"/>
    <col min="4856" max="4856" width="6" style="5" customWidth="1"/>
    <col min="4857" max="5103" width="9" style="5"/>
    <col min="5104" max="5104" width="65.375" style="5" customWidth="1"/>
    <col min="5105" max="5110" width="21.25" style="5" customWidth="1"/>
    <col min="5111" max="5111" width="8" style="5" customWidth="1"/>
    <col min="5112" max="5112" width="6" style="5" customWidth="1"/>
    <col min="5113" max="5359" width="9" style="5"/>
    <col min="5360" max="5360" width="65.375" style="5" customWidth="1"/>
    <col min="5361" max="5366" width="21.25" style="5" customWidth="1"/>
    <col min="5367" max="5367" width="8" style="5" customWidth="1"/>
    <col min="5368" max="5368" width="6" style="5" customWidth="1"/>
    <col min="5369" max="5615" width="9" style="5"/>
    <col min="5616" max="5616" width="65.375" style="5" customWidth="1"/>
    <col min="5617" max="5622" width="21.25" style="5" customWidth="1"/>
    <col min="5623" max="5623" width="8" style="5" customWidth="1"/>
    <col min="5624" max="5624" width="6" style="5" customWidth="1"/>
    <col min="5625" max="5871" width="9" style="5"/>
    <col min="5872" max="5872" width="65.375" style="5" customWidth="1"/>
    <col min="5873" max="5878" width="21.25" style="5" customWidth="1"/>
    <col min="5879" max="5879" width="8" style="5" customWidth="1"/>
    <col min="5880" max="5880" width="6" style="5" customWidth="1"/>
    <col min="5881" max="6127" width="9" style="5"/>
    <col min="6128" max="6128" width="65.375" style="5" customWidth="1"/>
    <col min="6129" max="6134" width="21.25" style="5" customWidth="1"/>
    <col min="6135" max="6135" width="8" style="5" customWidth="1"/>
    <col min="6136" max="6136" width="6" style="5" customWidth="1"/>
    <col min="6137" max="6383" width="9" style="5"/>
    <col min="6384" max="6384" width="65.375" style="5" customWidth="1"/>
    <col min="6385" max="6390" width="21.25" style="5" customWidth="1"/>
    <col min="6391" max="6391" width="8" style="5" customWidth="1"/>
    <col min="6392" max="6392" width="6" style="5" customWidth="1"/>
    <col min="6393" max="6639" width="9" style="5"/>
    <col min="6640" max="6640" width="65.375" style="5" customWidth="1"/>
    <col min="6641" max="6646" width="21.25" style="5" customWidth="1"/>
    <col min="6647" max="6647" width="8" style="5" customWidth="1"/>
    <col min="6648" max="6648" width="6" style="5" customWidth="1"/>
    <col min="6649" max="6895" width="9" style="5"/>
    <col min="6896" max="6896" width="65.375" style="5" customWidth="1"/>
    <col min="6897" max="6902" width="21.25" style="5" customWidth="1"/>
    <col min="6903" max="6903" width="8" style="5" customWidth="1"/>
    <col min="6904" max="6904" width="6" style="5" customWidth="1"/>
    <col min="6905" max="7151" width="9" style="5"/>
    <col min="7152" max="7152" width="65.375" style="5" customWidth="1"/>
    <col min="7153" max="7158" width="21.25" style="5" customWidth="1"/>
    <col min="7159" max="7159" width="8" style="5" customWidth="1"/>
    <col min="7160" max="7160" width="6" style="5" customWidth="1"/>
    <col min="7161" max="7407" width="9" style="5"/>
    <col min="7408" max="7408" width="65.375" style="5" customWidth="1"/>
    <col min="7409" max="7414" width="21.25" style="5" customWidth="1"/>
    <col min="7415" max="7415" width="8" style="5" customWidth="1"/>
    <col min="7416" max="7416" width="6" style="5" customWidth="1"/>
    <col min="7417" max="7663" width="9" style="5"/>
    <col min="7664" max="7664" width="65.375" style="5" customWidth="1"/>
    <col min="7665" max="7670" width="21.25" style="5" customWidth="1"/>
    <col min="7671" max="7671" width="8" style="5" customWidth="1"/>
    <col min="7672" max="7672" width="6" style="5" customWidth="1"/>
    <col min="7673" max="7919" width="9" style="5"/>
    <col min="7920" max="7920" width="65.375" style="5" customWidth="1"/>
    <col min="7921" max="7926" width="21.25" style="5" customWidth="1"/>
    <col min="7927" max="7927" width="8" style="5" customWidth="1"/>
    <col min="7928" max="7928" width="6" style="5" customWidth="1"/>
    <col min="7929" max="8175" width="9" style="5"/>
    <col min="8176" max="8176" width="65.375" style="5" customWidth="1"/>
    <col min="8177" max="8182" width="21.25" style="5" customWidth="1"/>
    <col min="8183" max="8183" width="8" style="5" customWidth="1"/>
    <col min="8184" max="8184" width="6" style="5" customWidth="1"/>
    <col min="8185" max="8431" width="9" style="5"/>
    <col min="8432" max="8432" width="65.375" style="5" customWidth="1"/>
    <col min="8433" max="8438" width="21.25" style="5" customWidth="1"/>
    <col min="8439" max="8439" width="8" style="5" customWidth="1"/>
    <col min="8440" max="8440" width="6" style="5" customWidth="1"/>
    <col min="8441" max="8687" width="9" style="5"/>
    <col min="8688" max="8688" width="65.375" style="5" customWidth="1"/>
    <col min="8689" max="8694" width="21.25" style="5" customWidth="1"/>
    <col min="8695" max="8695" width="8" style="5" customWidth="1"/>
    <col min="8696" max="8696" width="6" style="5" customWidth="1"/>
    <col min="8697" max="8943" width="9" style="5"/>
    <col min="8944" max="8944" width="65.375" style="5" customWidth="1"/>
    <col min="8945" max="8950" width="21.25" style="5" customWidth="1"/>
    <col min="8951" max="8951" width="8" style="5" customWidth="1"/>
    <col min="8952" max="8952" width="6" style="5" customWidth="1"/>
    <col min="8953" max="9199" width="9" style="5"/>
    <col min="9200" max="9200" width="65.375" style="5" customWidth="1"/>
    <col min="9201" max="9206" width="21.25" style="5" customWidth="1"/>
    <col min="9207" max="9207" width="8" style="5" customWidth="1"/>
    <col min="9208" max="9208" width="6" style="5" customWidth="1"/>
    <col min="9209" max="9455" width="9" style="5"/>
    <col min="9456" max="9456" width="65.375" style="5" customWidth="1"/>
    <col min="9457" max="9462" width="21.25" style="5" customWidth="1"/>
    <col min="9463" max="9463" width="8" style="5" customWidth="1"/>
    <col min="9464" max="9464" width="6" style="5" customWidth="1"/>
    <col min="9465" max="9711" width="9" style="5"/>
    <col min="9712" max="9712" width="65.375" style="5" customWidth="1"/>
    <col min="9713" max="9718" width="21.25" style="5" customWidth="1"/>
    <col min="9719" max="9719" width="8" style="5" customWidth="1"/>
    <col min="9720" max="9720" width="6" style="5" customWidth="1"/>
    <col min="9721" max="9967" width="9" style="5"/>
    <col min="9968" max="9968" width="65.375" style="5" customWidth="1"/>
    <col min="9969" max="9974" width="21.25" style="5" customWidth="1"/>
    <col min="9975" max="9975" width="8" style="5" customWidth="1"/>
    <col min="9976" max="9976" width="6" style="5" customWidth="1"/>
    <col min="9977" max="10223" width="9" style="5"/>
    <col min="10224" max="10224" width="65.375" style="5" customWidth="1"/>
    <col min="10225" max="10230" width="21.25" style="5" customWidth="1"/>
    <col min="10231" max="10231" width="8" style="5" customWidth="1"/>
    <col min="10232" max="10232" width="6" style="5" customWidth="1"/>
    <col min="10233" max="10479" width="9" style="5"/>
    <col min="10480" max="10480" width="65.375" style="5" customWidth="1"/>
    <col min="10481" max="10486" width="21.25" style="5" customWidth="1"/>
    <col min="10487" max="10487" width="8" style="5" customWidth="1"/>
    <col min="10488" max="10488" width="6" style="5" customWidth="1"/>
    <col min="10489" max="10735" width="9" style="5"/>
    <col min="10736" max="10736" width="65.375" style="5" customWidth="1"/>
    <col min="10737" max="10742" width="21.25" style="5" customWidth="1"/>
    <col min="10743" max="10743" width="8" style="5" customWidth="1"/>
    <col min="10744" max="10744" width="6" style="5" customWidth="1"/>
    <col min="10745" max="10991" width="9" style="5"/>
    <col min="10992" max="10992" width="65.375" style="5" customWidth="1"/>
    <col min="10993" max="10998" width="21.25" style="5" customWidth="1"/>
    <col min="10999" max="10999" width="8" style="5" customWidth="1"/>
    <col min="11000" max="11000" width="6" style="5" customWidth="1"/>
    <col min="11001" max="11247" width="9" style="5"/>
    <col min="11248" max="11248" width="65.375" style="5" customWidth="1"/>
    <col min="11249" max="11254" width="21.25" style="5" customWidth="1"/>
    <col min="11255" max="11255" width="8" style="5" customWidth="1"/>
    <col min="11256" max="11256" width="6" style="5" customWidth="1"/>
    <col min="11257" max="11503" width="9" style="5"/>
    <col min="11504" max="11504" width="65.375" style="5" customWidth="1"/>
    <col min="11505" max="11510" width="21.25" style="5" customWidth="1"/>
    <col min="11511" max="11511" width="8" style="5" customWidth="1"/>
    <col min="11512" max="11512" width="6" style="5" customWidth="1"/>
    <col min="11513" max="11759" width="9" style="5"/>
    <col min="11760" max="11760" width="65.375" style="5" customWidth="1"/>
    <col min="11761" max="11766" width="21.25" style="5" customWidth="1"/>
    <col min="11767" max="11767" width="8" style="5" customWidth="1"/>
    <col min="11768" max="11768" width="6" style="5" customWidth="1"/>
    <col min="11769" max="12015" width="9" style="5"/>
    <col min="12016" max="12016" width="65.375" style="5" customWidth="1"/>
    <col min="12017" max="12022" width="21.25" style="5" customWidth="1"/>
    <col min="12023" max="12023" width="8" style="5" customWidth="1"/>
    <col min="12024" max="12024" width="6" style="5" customWidth="1"/>
    <col min="12025" max="12271" width="9" style="5"/>
    <col min="12272" max="12272" width="65.375" style="5" customWidth="1"/>
    <col min="12273" max="12278" width="21.25" style="5" customWidth="1"/>
    <col min="12279" max="12279" width="8" style="5" customWidth="1"/>
    <col min="12280" max="12280" width="6" style="5" customWidth="1"/>
    <col min="12281" max="12527" width="9" style="5"/>
    <col min="12528" max="12528" width="65.375" style="5" customWidth="1"/>
    <col min="12529" max="12534" width="21.25" style="5" customWidth="1"/>
    <col min="12535" max="12535" width="8" style="5" customWidth="1"/>
    <col min="12536" max="12536" width="6" style="5" customWidth="1"/>
    <col min="12537" max="12783" width="9" style="5"/>
    <col min="12784" max="12784" width="65.375" style="5" customWidth="1"/>
    <col min="12785" max="12790" width="21.25" style="5" customWidth="1"/>
    <col min="12791" max="12791" width="8" style="5" customWidth="1"/>
    <col min="12792" max="12792" width="6" style="5" customWidth="1"/>
    <col min="12793" max="13039" width="9" style="5"/>
    <col min="13040" max="13040" width="65.375" style="5" customWidth="1"/>
    <col min="13041" max="13046" width="21.25" style="5" customWidth="1"/>
    <col min="13047" max="13047" width="8" style="5" customWidth="1"/>
    <col min="13048" max="13048" width="6" style="5" customWidth="1"/>
    <col min="13049" max="13295" width="9" style="5"/>
    <col min="13296" max="13296" width="65.375" style="5" customWidth="1"/>
    <col min="13297" max="13302" width="21.25" style="5" customWidth="1"/>
    <col min="13303" max="13303" width="8" style="5" customWidth="1"/>
    <col min="13304" max="13304" width="6" style="5" customWidth="1"/>
    <col min="13305" max="13551" width="9" style="5"/>
    <col min="13552" max="13552" width="65.375" style="5" customWidth="1"/>
    <col min="13553" max="13558" width="21.25" style="5" customWidth="1"/>
    <col min="13559" max="13559" width="8" style="5" customWidth="1"/>
    <col min="13560" max="13560" width="6" style="5" customWidth="1"/>
    <col min="13561" max="13807" width="9" style="5"/>
    <col min="13808" max="13808" width="65.375" style="5" customWidth="1"/>
    <col min="13809" max="13814" width="21.25" style="5" customWidth="1"/>
    <col min="13815" max="13815" width="8" style="5" customWidth="1"/>
    <col min="13816" max="13816" width="6" style="5" customWidth="1"/>
    <col min="13817" max="14063" width="9" style="5"/>
    <col min="14064" max="14064" width="65.375" style="5" customWidth="1"/>
    <col min="14065" max="14070" width="21.25" style="5" customWidth="1"/>
    <col min="14071" max="14071" width="8" style="5" customWidth="1"/>
    <col min="14072" max="14072" width="6" style="5" customWidth="1"/>
    <col min="14073" max="14319" width="9" style="5"/>
    <col min="14320" max="14320" width="65.375" style="5" customWidth="1"/>
    <col min="14321" max="14326" width="21.25" style="5" customWidth="1"/>
    <col min="14327" max="14327" width="8" style="5" customWidth="1"/>
    <col min="14328" max="14328" width="6" style="5" customWidth="1"/>
    <col min="14329" max="14575" width="9" style="5"/>
    <col min="14576" max="14576" width="65.375" style="5" customWidth="1"/>
    <col min="14577" max="14582" width="21.25" style="5" customWidth="1"/>
    <col min="14583" max="14583" width="8" style="5" customWidth="1"/>
    <col min="14584" max="14584" width="6" style="5" customWidth="1"/>
    <col min="14585" max="14831" width="9" style="5"/>
    <col min="14832" max="14832" width="65.375" style="5" customWidth="1"/>
    <col min="14833" max="14838" width="21.25" style="5" customWidth="1"/>
    <col min="14839" max="14839" width="8" style="5" customWidth="1"/>
    <col min="14840" max="14840" width="6" style="5" customWidth="1"/>
    <col min="14841" max="15087" width="9" style="5"/>
    <col min="15088" max="15088" width="65.375" style="5" customWidth="1"/>
    <col min="15089" max="15094" width="21.25" style="5" customWidth="1"/>
    <col min="15095" max="15095" width="8" style="5" customWidth="1"/>
    <col min="15096" max="15096" width="6" style="5" customWidth="1"/>
    <col min="15097" max="15343" width="9" style="5"/>
    <col min="15344" max="15344" width="65.375" style="5" customWidth="1"/>
    <col min="15345" max="15350" width="21.25" style="5" customWidth="1"/>
    <col min="15351" max="15351" width="8" style="5" customWidth="1"/>
    <col min="15352" max="15352" width="6" style="5" customWidth="1"/>
    <col min="15353" max="15599" width="9" style="5"/>
    <col min="15600" max="15600" width="65.375" style="5" customWidth="1"/>
    <col min="15601" max="15606" width="21.25" style="5" customWidth="1"/>
    <col min="15607" max="15607" width="8" style="5" customWidth="1"/>
    <col min="15608" max="15608" width="6" style="5" customWidth="1"/>
    <col min="15609" max="15855" width="9" style="5"/>
    <col min="15856" max="15856" width="65.375" style="5" customWidth="1"/>
    <col min="15857" max="15862" width="21.25" style="5" customWidth="1"/>
    <col min="15863" max="15863" width="8" style="5" customWidth="1"/>
    <col min="15864" max="15864" width="6" style="5" customWidth="1"/>
    <col min="15865" max="16111" width="9" style="5"/>
    <col min="16112" max="16112" width="65.375" style="5" customWidth="1"/>
    <col min="16113" max="16118" width="21.25" style="5" customWidth="1"/>
    <col min="16119" max="16119" width="8" style="5" customWidth="1"/>
    <col min="16120" max="16120" width="6" style="5" customWidth="1"/>
    <col min="16121" max="16384" width="9" style="5"/>
  </cols>
  <sheetData>
    <row r="1" s="1" customFormat="1" ht="20.1" customHeight="1" spans="1:3">
      <c r="A1" s="6" t="s">
        <v>1301</v>
      </c>
      <c r="B1" s="29"/>
      <c r="C1" s="7"/>
    </row>
    <row r="2" s="2" customFormat="1" ht="50.1" customHeight="1" spans="1:2">
      <c r="A2" s="8" t="s">
        <v>1302</v>
      </c>
      <c r="B2" s="8"/>
    </row>
    <row r="3" s="2" customFormat="1" ht="24.75" customHeight="1" spans="2:2">
      <c r="B3" s="85" t="s">
        <v>2</v>
      </c>
    </row>
    <row r="4" s="2" customFormat="1" ht="24" customHeight="1" spans="1:2">
      <c r="A4" s="86" t="s">
        <v>3</v>
      </c>
      <c r="B4" s="38" t="s">
        <v>5</v>
      </c>
    </row>
    <row r="5" s="2" customFormat="1" ht="24" customHeight="1" spans="1:2">
      <c r="A5" s="87"/>
      <c r="B5" s="42"/>
    </row>
    <row r="6" s="3" customFormat="1" ht="36" customHeight="1" spans="1:6">
      <c r="A6" s="88" t="s">
        <v>1303</v>
      </c>
      <c r="B6" s="89">
        <v>34368</v>
      </c>
      <c r="F6" s="20"/>
    </row>
    <row r="7" s="3" customFormat="1" ht="36" customHeight="1" spans="1:2">
      <c r="A7" s="90" t="s">
        <v>1304</v>
      </c>
      <c r="B7" s="89">
        <v>53556</v>
      </c>
    </row>
    <row r="8" s="3" customFormat="1" ht="36" customHeight="1" spans="1:2">
      <c r="A8" s="90" t="s">
        <v>1305</v>
      </c>
      <c r="B8" s="89">
        <v>22279</v>
      </c>
    </row>
    <row r="9" s="3" customFormat="1" ht="36" customHeight="1" spans="1:6">
      <c r="A9" s="91" t="s">
        <v>1306</v>
      </c>
      <c r="B9" s="89">
        <v>10279</v>
      </c>
      <c r="F9" s="20"/>
    </row>
    <row r="10" s="3" customFormat="1" ht="36" customHeight="1" spans="1:6">
      <c r="A10" s="91" t="s">
        <v>1307</v>
      </c>
      <c r="B10" s="89">
        <v>12000</v>
      </c>
      <c r="F10" s="20"/>
    </row>
    <row r="11" s="3" customFormat="1" ht="36" customHeight="1" spans="1:2">
      <c r="A11" s="90" t="s">
        <v>1308</v>
      </c>
      <c r="B11" s="89">
        <v>5279</v>
      </c>
    </row>
    <row r="12" s="3" customFormat="1" ht="36" customHeight="1" spans="1:6">
      <c r="A12" s="91" t="s">
        <v>1309</v>
      </c>
      <c r="B12" s="89">
        <v>600</v>
      </c>
      <c r="F12" s="20"/>
    </row>
    <row r="13" s="3" customFormat="1" ht="36" customHeight="1" spans="1:6">
      <c r="A13" s="91" t="s">
        <v>1310</v>
      </c>
      <c r="B13" s="89">
        <v>4679</v>
      </c>
      <c r="F13" s="20"/>
    </row>
    <row r="14" s="3" customFormat="1" ht="36" customHeight="1" spans="1:6">
      <c r="A14" s="92" t="s">
        <v>1311</v>
      </c>
      <c r="B14" s="93">
        <v>51368</v>
      </c>
      <c r="F14" s="20"/>
    </row>
  </sheetData>
  <mergeCells count="3">
    <mergeCell ref="A2:B2"/>
    <mergeCell ref="A4:A5"/>
    <mergeCell ref="B4:B5"/>
  </mergeCells>
  <pageMargins left="1.69166666666667" right="0.729166666666667" top="0.984027777777778" bottom="0.984027777777778" header="0.313888888888889" footer="0.313888888888889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11"/>
  <sheetViews>
    <sheetView showGridLines="0" workbookViewId="0">
      <selection activeCell="B9" sqref="B9"/>
    </sheetView>
  </sheetViews>
  <sheetFormatPr defaultColWidth="9" defaultRowHeight="13.5" outlineLevelCol="1"/>
  <cols>
    <col min="1" max="1" width="67.625" customWidth="1"/>
    <col min="2" max="2" width="51.25" customWidth="1"/>
  </cols>
  <sheetData>
    <row r="1" ht="21" customHeight="1" spans="1:1">
      <c r="A1" s="6" t="s">
        <v>1312</v>
      </c>
    </row>
    <row r="2" ht="33" customHeight="1" spans="1:2">
      <c r="A2" s="177" t="s">
        <v>1313</v>
      </c>
      <c r="B2" s="177"/>
    </row>
    <row r="3" ht="33" customHeight="1" spans="1:2">
      <c r="A3" s="178"/>
      <c r="B3" s="179" t="s">
        <v>2</v>
      </c>
    </row>
    <row r="4" ht="41.25" customHeight="1" spans="1:2">
      <c r="A4" s="180" t="s">
        <v>1270</v>
      </c>
      <c r="B4" s="181">
        <v>398.7</v>
      </c>
    </row>
    <row r="5" ht="30" customHeight="1" spans="1:2">
      <c r="A5" s="182" t="s">
        <v>1314</v>
      </c>
      <c r="B5" s="183"/>
    </row>
    <row r="6" ht="30" customHeight="1" spans="1:2">
      <c r="A6" s="182" t="s">
        <v>1315</v>
      </c>
      <c r="B6" s="183">
        <v>254.3</v>
      </c>
    </row>
    <row r="7" ht="30" customHeight="1" spans="1:2">
      <c r="A7" s="182" t="s">
        <v>1316</v>
      </c>
      <c r="B7" s="183">
        <v>72.5</v>
      </c>
    </row>
    <row r="8" ht="30" customHeight="1" spans="1:2">
      <c r="A8" s="182" t="s">
        <v>1317</v>
      </c>
      <c r="B8" s="183">
        <v>181.8</v>
      </c>
    </row>
    <row r="9" ht="30" customHeight="1" spans="1:2">
      <c r="A9" s="184" t="s">
        <v>1318</v>
      </c>
      <c r="B9" s="185">
        <v>144.4</v>
      </c>
    </row>
    <row r="11" ht="36" customHeight="1" spans="1:2">
      <c r="A11" s="186"/>
      <c r="B11" s="186"/>
    </row>
  </sheetData>
  <mergeCells count="2">
    <mergeCell ref="A2:B2"/>
    <mergeCell ref="A11:B11"/>
  </mergeCells>
  <pageMargins left="1.18888888888889" right="0.707638888888889" top="0.747916666666667" bottom="0.747916666666667" header="0.313888888888889" footer="0.313888888888889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B15"/>
  <sheetViews>
    <sheetView showGridLines="0" workbookViewId="0">
      <selection activeCell="C13" sqref="C13"/>
    </sheetView>
  </sheetViews>
  <sheetFormatPr defaultColWidth="9" defaultRowHeight="15"/>
  <cols>
    <col min="1" max="1" width="37.625" style="29" customWidth="1"/>
    <col min="2" max="3" width="12.625" style="29" customWidth="1"/>
    <col min="4" max="5" width="12.625" style="119" customWidth="1"/>
    <col min="6" max="6" width="27" style="29" customWidth="1"/>
    <col min="7" max="28" width="9" style="29"/>
    <col min="29" max="16384" width="9" style="1"/>
  </cols>
  <sheetData>
    <row r="1" ht="20.1" customHeight="1" spans="1:28">
      <c r="A1" s="6" t="s">
        <v>1319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="152" customFormat="1" ht="50.1" customHeight="1" spans="1:6">
      <c r="A2" s="120" t="s">
        <v>1320</v>
      </c>
      <c r="B2" s="120"/>
      <c r="C2" s="120"/>
      <c r="D2" s="121"/>
      <c r="E2" s="121"/>
      <c r="F2" s="153"/>
    </row>
    <row r="3" s="30" customFormat="1" ht="24" customHeight="1" spans="1:6">
      <c r="A3" s="154"/>
      <c r="B3" s="154"/>
      <c r="C3" s="154"/>
      <c r="D3" s="155"/>
      <c r="E3" s="156" t="s">
        <v>2</v>
      </c>
      <c r="F3" s="157"/>
    </row>
    <row r="4" s="30" customFormat="1" ht="24" customHeight="1" spans="1:6">
      <c r="A4" s="158" t="s">
        <v>1321</v>
      </c>
      <c r="B4" s="126" t="s">
        <v>4</v>
      </c>
      <c r="C4" s="36" t="s">
        <v>5</v>
      </c>
      <c r="D4" s="127" t="s">
        <v>1322</v>
      </c>
      <c r="E4" s="128" t="s">
        <v>7</v>
      </c>
      <c r="F4" s="159"/>
    </row>
    <row r="5" s="30" customFormat="1" ht="24" customHeight="1" spans="1:6">
      <c r="A5" s="160"/>
      <c r="B5" s="130"/>
      <c r="C5" s="40"/>
      <c r="D5" s="131"/>
      <c r="E5" s="132"/>
      <c r="F5" s="161"/>
    </row>
    <row r="6" s="30" customFormat="1" ht="24.75" customHeight="1" spans="1:27">
      <c r="A6" s="162" t="s">
        <v>1323</v>
      </c>
      <c r="B6" s="163">
        <v>5000</v>
      </c>
      <c r="C6" s="164">
        <v>9900</v>
      </c>
      <c r="D6" s="165">
        <f>C6/B6</f>
        <v>1.98</v>
      </c>
      <c r="E6" s="165">
        <v>1.65344411685875</v>
      </c>
      <c r="F6" s="166"/>
      <c r="Z6" s="61"/>
      <c r="AA6" s="62"/>
    </row>
    <row r="7" s="30" customFormat="1" ht="24.75" customHeight="1" spans="1:27">
      <c r="A7" s="162" t="s">
        <v>1324</v>
      </c>
      <c r="B7" s="163">
        <v>100</v>
      </c>
      <c r="C7" s="164">
        <v>24</v>
      </c>
      <c r="D7" s="165">
        <f>C7/B7</f>
        <v>0.24</v>
      </c>
      <c r="E7" s="165">
        <v>-0.510204081632653</v>
      </c>
      <c r="F7" s="166"/>
      <c r="Z7" s="61"/>
      <c r="AA7" s="62"/>
    </row>
    <row r="8" s="30" customFormat="1" ht="24.75" customHeight="1" spans="1:27">
      <c r="A8" s="162" t="s">
        <v>1325</v>
      </c>
      <c r="B8" s="163">
        <v>650</v>
      </c>
      <c r="C8" s="164">
        <v>227</v>
      </c>
      <c r="D8" s="165">
        <f>C8/B8</f>
        <v>0.349230769230769</v>
      </c>
      <c r="E8" s="165">
        <v>-0.470862470862471</v>
      </c>
      <c r="F8" s="166"/>
      <c r="Z8" s="61"/>
      <c r="AA8" s="62"/>
    </row>
    <row r="9" s="30" customFormat="1" ht="24.75" customHeight="1" spans="1:27">
      <c r="A9" s="162" t="s">
        <v>1326</v>
      </c>
      <c r="B9" s="163">
        <v>70</v>
      </c>
      <c r="C9" s="164">
        <v>74</v>
      </c>
      <c r="D9" s="165">
        <f>C9/B9</f>
        <v>1.05714285714286</v>
      </c>
      <c r="E9" s="165">
        <v>0.0571428571428571</v>
      </c>
      <c r="F9" s="166"/>
      <c r="Z9" s="61"/>
      <c r="AA9" s="62"/>
    </row>
    <row r="10" s="30" customFormat="1" ht="24.75" customHeight="1" spans="1:27">
      <c r="A10" s="162" t="s">
        <v>1327</v>
      </c>
      <c r="B10" s="163"/>
      <c r="C10" s="164"/>
      <c r="D10" s="167"/>
      <c r="E10" s="165">
        <v>-1</v>
      </c>
      <c r="F10" s="166"/>
      <c r="Z10" s="61"/>
      <c r="AA10" s="62"/>
    </row>
    <row r="11" s="30" customFormat="1" ht="24.75" customHeight="1" spans="1:27">
      <c r="A11" s="142" t="s">
        <v>1328</v>
      </c>
      <c r="B11" s="168">
        <f>SUM(B6:B9)</f>
        <v>5820</v>
      </c>
      <c r="C11" s="144">
        <f>SUM(C6:C9)</f>
        <v>10225</v>
      </c>
      <c r="D11" s="169">
        <f>C11/B11</f>
        <v>1.75687285223368</v>
      </c>
      <c r="E11" s="170">
        <v>1.38456156716418</v>
      </c>
      <c r="F11" s="166"/>
      <c r="Z11" s="61"/>
      <c r="AA11" s="62"/>
    </row>
    <row r="12" s="30" customFormat="1" ht="24.75" customHeight="1" spans="1:27">
      <c r="A12" s="171" t="s">
        <v>1329</v>
      </c>
      <c r="B12" s="163">
        <v>898</v>
      </c>
      <c r="C12" s="164">
        <v>12000</v>
      </c>
      <c r="D12" s="165">
        <f>C12/B12</f>
        <v>13.3630289532294</v>
      </c>
      <c r="E12" s="165"/>
      <c r="F12" s="166"/>
      <c r="Z12" s="61"/>
      <c r="AA12" s="62"/>
    </row>
    <row r="13" s="30" customFormat="1" ht="24.75" customHeight="1" spans="1:27">
      <c r="A13" s="171" t="s">
        <v>1224</v>
      </c>
      <c r="B13" s="163"/>
      <c r="C13" s="164">
        <v>2445</v>
      </c>
      <c r="D13" s="165"/>
      <c r="E13" s="165">
        <v>-0.401028907398334</v>
      </c>
      <c r="F13" s="166"/>
      <c r="Z13" s="61"/>
      <c r="AA13" s="62"/>
    </row>
    <row r="14" s="30" customFormat="1" ht="24.75" customHeight="1" spans="1:27">
      <c r="A14" s="171" t="s">
        <v>1330</v>
      </c>
      <c r="B14" s="163">
        <v>2418</v>
      </c>
      <c r="C14" s="164">
        <v>2418</v>
      </c>
      <c r="D14" s="165">
        <f>C14/B14</f>
        <v>1</v>
      </c>
      <c r="E14" s="165">
        <v>5.28051948051948</v>
      </c>
      <c r="F14" s="166"/>
      <c r="Z14" s="61"/>
      <c r="AA14" s="62"/>
    </row>
    <row r="15" s="29" customFormat="1" ht="24.75" customHeight="1" spans="1:7">
      <c r="A15" s="172" t="s">
        <v>1331</v>
      </c>
      <c r="B15" s="173">
        <v>9136</v>
      </c>
      <c r="C15" s="174">
        <v>27088</v>
      </c>
      <c r="D15" s="175">
        <f>C15/B15</f>
        <v>2.96497373029772</v>
      </c>
      <c r="E15" s="175">
        <v>2.09400342661336</v>
      </c>
      <c r="F15" s="166"/>
      <c r="G15" s="176"/>
    </row>
  </sheetData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6875" right="0.688888888888889" top="0.984027777777778" bottom="0.984027777777778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1.公共收入</vt:lpstr>
      <vt:lpstr>2.公共支出</vt:lpstr>
      <vt:lpstr>3.基本支出</vt:lpstr>
      <vt:lpstr>4.收支平衡</vt:lpstr>
      <vt:lpstr>5.税收返还</vt:lpstr>
      <vt:lpstr>6.专项转移支付</vt:lpstr>
      <vt:lpstr>7.一般债务</vt:lpstr>
      <vt:lpstr>8.三公经费</vt:lpstr>
      <vt:lpstr>9.基金收入</vt:lpstr>
      <vt:lpstr>10.基金支出</vt:lpstr>
      <vt:lpstr>11.基金转移支付</vt:lpstr>
      <vt:lpstr>12.专项债务</vt:lpstr>
      <vt:lpstr>13.国有资产收入</vt:lpstr>
      <vt:lpstr>14.国有资本支出</vt:lpstr>
      <vt:lpstr>社保基金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ζ 、那微笑如此云淡风轻</cp:lastModifiedBy>
  <dcterms:created xsi:type="dcterms:W3CDTF">2006-09-13T11:21:00Z</dcterms:created>
  <dcterms:modified xsi:type="dcterms:W3CDTF">2018-09-14T16:11:10Z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