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40"/>
  </bookViews>
  <sheets>
    <sheet name="2018社保基金" sheetId="1" r:id="rId1"/>
    <sheet name="2018社保基金 (1)" sheetId="2" r:id="rId2"/>
    <sheet name="2018社保基金 (2)" sheetId="3" r:id="rId3"/>
  </sheets>
  <definedNames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<sst xmlns="http://schemas.openxmlformats.org/spreadsheetml/2006/main" count="26">
  <si>
    <t>2018年社会保险基金收支情况表</t>
  </si>
  <si>
    <t>单位：万元</t>
  </si>
  <si>
    <t>类    别</t>
  </si>
  <si>
    <t>预算数</t>
  </si>
  <si>
    <t>上年执行数</t>
  </si>
  <si>
    <t>较上年增长</t>
  </si>
  <si>
    <t>社会保险基金收入合计</t>
  </si>
  <si>
    <t>社会保险基金支出合计</t>
  </si>
  <si>
    <t>企业职工基本养老保险基金收入</t>
  </si>
  <si>
    <t>企业职工基本养老保险基金支出</t>
  </si>
  <si>
    <t>城乡居民养老保险基金收入</t>
  </si>
  <si>
    <t>城乡居民养老保险基金支出</t>
  </si>
  <si>
    <t>机关事业单位养老保险</t>
  </si>
  <si>
    <t>机关事业单位养老保险支出</t>
  </si>
  <si>
    <t>城镇职工基本医疗保险基金收入</t>
  </si>
  <si>
    <t>城镇职工基本医疗保险基金支出</t>
  </si>
  <si>
    <t>城乡居民医疗保险收入</t>
  </si>
  <si>
    <t>城乡居民医疗保险支出</t>
  </si>
  <si>
    <t>工伤保险基金收入</t>
  </si>
  <si>
    <t>工伤保险基金支出</t>
  </si>
  <si>
    <t>失业保险基金收入</t>
  </si>
  <si>
    <t>失业保险基金支出</t>
  </si>
  <si>
    <t>生育保险基金收入</t>
  </si>
  <si>
    <t>生育保险基金支出</t>
  </si>
  <si>
    <t>2018年社会保险基金收入情况表</t>
  </si>
  <si>
    <t>2018年社会保险基金支出情况表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</si>
</sst>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30">
    <font>
      <sz val="12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  <scheme val="minor"/>
    </font>
    <font>
      <sz val="12"/>
      <name val="黑体"/>
      <charset val="0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0" applyNumberFormat="1" applyFont="1" applyFill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</xf>
    <xf numFmtId="9" fontId="2" fillId="0" borderId="1" xfId="11" applyFont="1" applyBorder="1" applyAlignment="1" applyProtection="1">
      <alignment horizontal="center" vertical="center"/>
      <protection locked="0"/>
    </xf>
    <xf numFmtId="176" fontId="6" fillId="0" borderId="1" xfId="49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</xf>
    <xf numFmtId="9" fontId="0" fillId="0" borderId="1" xfId="1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6" fontId="6" fillId="0" borderId="1" xfId="49" applyNumberFormat="1" applyFont="1" applyFill="1" applyBorder="1" applyAlignment="1" applyProtection="1">
      <alignment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</xf>
    <xf numFmtId="9" fontId="5" fillId="0" borderId="1" xfId="1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vertical="center"/>
    </xf>
    <xf numFmtId="9" fontId="6" fillId="0" borderId="1" xfId="1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北京市1999年决算报表（已锁）_2002年预算外报表" xfId="49"/>
    <cellStyle name="常规_月报0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Zeros="0" tabSelected="1" workbookViewId="0">
      <selection activeCell="E8" sqref="E8"/>
    </sheetView>
  </sheetViews>
  <sheetFormatPr defaultColWidth="9" defaultRowHeight="13.2" outlineLevelCol="7"/>
  <cols>
    <col min="1" max="1" width="34.625" style="1" customWidth="1"/>
    <col min="2" max="2" width="9.8" style="1" customWidth="1"/>
    <col min="3" max="3" width="8.5" style="1" customWidth="1"/>
    <col min="4" max="4" width="7.625" style="1" customWidth="1"/>
    <col min="5" max="5" width="36" style="1" customWidth="1"/>
    <col min="6" max="6" width="9.375" style="1" customWidth="1"/>
    <col min="7" max="7" width="7.375" style="1" customWidth="1"/>
    <col min="8" max="8" width="6.75" style="1" customWidth="1"/>
    <col min="9" max="9" width="9" style="1"/>
    <col min="10" max="10" width="11.125" style="1"/>
    <col min="11" max="16384" width="9" style="1"/>
  </cols>
  <sheetData>
    <row r="1" ht="15.6" spans="1:1">
      <c r="A1" s="18"/>
    </row>
    <row r="2" s="1" customFormat="1" ht="39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s="1" customFormat="1" ht="18" customHeight="1" spans="1:6">
      <c r="A3" s="19"/>
      <c r="B3" s="20"/>
      <c r="C3" s="20"/>
      <c r="D3" s="20"/>
      <c r="F3" s="4" t="s">
        <v>1</v>
      </c>
    </row>
    <row r="4" s="1" customFormat="1" ht="25" customHeight="1" spans="1:8">
      <c r="A4" s="5" t="s">
        <v>2</v>
      </c>
      <c r="B4" s="6" t="s">
        <v>3</v>
      </c>
      <c r="C4" s="6" t="s">
        <v>4</v>
      </c>
      <c r="D4" s="6" t="s">
        <v>5</v>
      </c>
      <c r="E4" s="5" t="s">
        <v>2</v>
      </c>
      <c r="F4" s="6" t="s">
        <v>3</v>
      </c>
      <c r="G4" s="6" t="s">
        <v>4</v>
      </c>
      <c r="H4" s="6" t="s">
        <v>5</v>
      </c>
    </row>
    <row r="5" customFormat="1" ht="19" customHeight="1" spans="1:8">
      <c r="A5" s="5"/>
      <c r="B5" s="6"/>
      <c r="C5" s="6"/>
      <c r="D5" s="6"/>
      <c r="E5" s="5"/>
      <c r="F5" s="6"/>
      <c r="G5" s="6"/>
      <c r="H5" s="6"/>
    </row>
    <row r="6" s="2" customFormat="1" ht="35.1" customHeight="1" spans="1:8">
      <c r="A6" s="21" t="s">
        <v>6</v>
      </c>
      <c r="B6" s="8">
        <f t="shared" ref="B6:G6" si="0">SUM(B7:B14)</f>
        <v>17863</v>
      </c>
      <c r="C6" s="8">
        <f t="shared" si="0"/>
        <v>12623</v>
      </c>
      <c r="D6" s="22">
        <f t="shared" ref="D6:D8" si="1">B6/C6-1</f>
        <v>0.415115265784679</v>
      </c>
      <c r="E6" s="7" t="s">
        <v>7</v>
      </c>
      <c r="F6" s="8">
        <f t="shared" si="0"/>
        <v>17807</v>
      </c>
      <c r="G6" s="8">
        <f t="shared" si="0"/>
        <v>11576</v>
      </c>
      <c r="H6" s="9">
        <f t="shared" ref="H6:H8" si="2">F6/G6-1</f>
        <v>0.538268832066344</v>
      </c>
    </row>
    <row r="7" s="1" customFormat="1" ht="35.1" customHeight="1" spans="1:8">
      <c r="A7" s="23" t="s">
        <v>8</v>
      </c>
      <c r="B7" s="17">
        <v>2055</v>
      </c>
      <c r="C7" s="17">
        <v>2866</v>
      </c>
      <c r="D7" s="24">
        <f t="shared" si="1"/>
        <v>-0.282972784368458</v>
      </c>
      <c r="E7" s="10" t="s">
        <v>9</v>
      </c>
      <c r="F7" s="11">
        <v>2627</v>
      </c>
      <c r="G7" s="12">
        <v>2377</v>
      </c>
      <c r="H7" s="13">
        <f t="shared" si="2"/>
        <v>0.1051745898191</v>
      </c>
    </row>
    <row r="8" s="1" customFormat="1" ht="35.1" customHeight="1" spans="1:8">
      <c r="A8" s="23" t="s">
        <v>10</v>
      </c>
      <c r="B8" s="17">
        <v>2399</v>
      </c>
      <c r="C8" s="17">
        <v>2069</v>
      </c>
      <c r="D8" s="24">
        <f t="shared" si="1"/>
        <v>0.159497341710972</v>
      </c>
      <c r="E8" s="10" t="s">
        <v>11</v>
      </c>
      <c r="F8" s="11">
        <v>2267</v>
      </c>
      <c r="G8" s="12">
        <f>5158-3778</f>
        <v>1380</v>
      </c>
      <c r="H8" s="13">
        <f t="shared" si="2"/>
        <v>0.642753623188406</v>
      </c>
    </row>
    <row r="9" s="1" customFormat="1" ht="35.1" customHeight="1" spans="1:8">
      <c r="A9" s="23" t="s">
        <v>12</v>
      </c>
      <c r="B9" s="17">
        <v>5332</v>
      </c>
      <c r="C9" s="17"/>
      <c r="D9" s="24"/>
      <c r="E9" s="10" t="s">
        <v>13</v>
      </c>
      <c r="F9" s="11">
        <v>5332</v>
      </c>
      <c r="G9" s="14"/>
      <c r="H9" s="13"/>
    </row>
    <row r="10" s="1" customFormat="1" ht="35.1" customHeight="1" spans="1:8">
      <c r="A10" s="23" t="s">
        <v>14</v>
      </c>
      <c r="B10" s="17">
        <v>2001</v>
      </c>
      <c r="C10" s="17">
        <f>3687-1800</f>
        <v>1887</v>
      </c>
      <c r="D10" s="24">
        <f t="shared" ref="D10:D14" si="3">B10/C10-1</f>
        <v>0.0604133545310015</v>
      </c>
      <c r="E10" s="10" t="s">
        <v>15</v>
      </c>
      <c r="F10" s="11">
        <v>1965</v>
      </c>
      <c r="G10" s="12">
        <v>1800</v>
      </c>
      <c r="H10" s="13">
        <f t="shared" ref="H10:H14" si="4">F10/G10-1</f>
        <v>0.0916666666666666</v>
      </c>
    </row>
    <row r="11" s="1" customFormat="1" ht="35.1" customHeight="1" spans="1:8">
      <c r="A11" s="23" t="s">
        <v>16</v>
      </c>
      <c r="B11" s="17">
        <v>5552</v>
      </c>
      <c r="C11" s="17">
        <v>5242</v>
      </c>
      <c r="D11" s="24">
        <f t="shared" si="3"/>
        <v>0.0591377336894314</v>
      </c>
      <c r="E11" s="10" t="s">
        <v>17</v>
      </c>
      <c r="F11" s="11">
        <v>5265</v>
      </c>
      <c r="G11" s="15">
        <v>5699</v>
      </c>
      <c r="H11" s="13">
        <f t="shared" si="4"/>
        <v>-0.0761537111773996</v>
      </c>
    </row>
    <row r="12" s="1" customFormat="1" ht="35.1" customHeight="1" spans="1:8">
      <c r="A12" s="25" t="s">
        <v>18</v>
      </c>
      <c r="B12" s="17">
        <v>170</v>
      </c>
      <c r="C12" s="17">
        <v>220</v>
      </c>
      <c r="D12" s="24">
        <f t="shared" si="3"/>
        <v>-0.227272727272727</v>
      </c>
      <c r="E12" s="16" t="s">
        <v>19</v>
      </c>
      <c r="F12" s="11">
        <v>138</v>
      </c>
      <c r="G12" s="12">
        <v>133</v>
      </c>
      <c r="H12" s="13">
        <f t="shared" si="4"/>
        <v>0.0375939849624061</v>
      </c>
    </row>
    <row r="13" s="1" customFormat="1" ht="35.1" customHeight="1" spans="1:8">
      <c r="A13" s="25" t="s">
        <v>20</v>
      </c>
      <c r="B13" s="17">
        <v>240</v>
      </c>
      <c r="C13" s="17">
        <v>227</v>
      </c>
      <c r="D13" s="24">
        <f t="shared" si="3"/>
        <v>0.0572687224669604</v>
      </c>
      <c r="E13" s="16" t="s">
        <v>21</v>
      </c>
      <c r="F13" s="11">
        <v>65</v>
      </c>
      <c r="G13" s="12">
        <v>60</v>
      </c>
      <c r="H13" s="13">
        <f t="shared" si="4"/>
        <v>0.0833333333333333</v>
      </c>
    </row>
    <row r="14" s="1" customFormat="1" ht="35.1" customHeight="1" spans="1:8">
      <c r="A14" s="25" t="s">
        <v>22</v>
      </c>
      <c r="B14" s="17">
        <v>114</v>
      </c>
      <c r="C14" s="17">
        <v>112</v>
      </c>
      <c r="D14" s="24">
        <f t="shared" si="3"/>
        <v>0.0178571428571428</v>
      </c>
      <c r="E14" s="16" t="s">
        <v>23</v>
      </c>
      <c r="F14" s="11">
        <v>148</v>
      </c>
      <c r="G14" s="17">
        <v>127</v>
      </c>
      <c r="H14" s="13">
        <f t="shared" si="4"/>
        <v>0.165354330708661</v>
      </c>
    </row>
    <row r="15" s="1" customFormat="1" ht="35.1" customHeight="1"/>
    <row r="16" s="1" customFormat="1" ht="35.1" customHeight="1"/>
    <row r="17" s="1" customFormat="1" ht="35.1" customHeight="1"/>
    <row r="18" s="1" customFormat="1" ht="35.1" customHeight="1"/>
    <row r="19" s="1" customFormat="1" ht="35.1" customHeight="1"/>
    <row r="20" s="1" customFormat="1" ht="35.1" customHeight="1"/>
    <row r="21" s="1" customFormat="1" ht="35.1" customHeight="1"/>
    <row r="22" s="1" customFormat="1" ht="35.1" customHeight="1"/>
    <row r="23" s="1" customFormat="1" ht="35.1" customHeight="1"/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9027777777778" right="0.709027777777778" top="0.393055555555556" bottom="0.75" header="0.309027777777778" footer="0.3090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Zeros="0" workbookViewId="0">
      <selection activeCell="G8" sqref="G8:G9"/>
    </sheetView>
  </sheetViews>
  <sheetFormatPr defaultColWidth="9" defaultRowHeight="15.6" outlineLevelCol="3"/>
  <cols>
    <col min="1" max="1" width="34.625" style="1" customWidth="1"/>
    <col min="2" max="2" width="9.8" style="1" customWidth="1"/>
    <col min="3" max="3" width="8.5" style="1" customWidth="1"/>
    <col min="4" max="4" width="7.625" style="1" customWidth="1"/>
    <col min="5" max="5" width="9" style="1"/>
    <col min="6" max="6" width="11.125" style="1"/>
    <col min="7" max="16380" width="9" style="1"/>
  </cols>
  <sheetData>
    <row r="1" spans="1:1">
      <c r="A1" s="18"/>
    </row>
    <row r="2" s="1" customFormat="1" ht="39" customHeight="1" spans="1:4">
      <c r="A2" s="3" t="s">
        <v>24</v>
      </c>
      <c r="B2" s="3"/>
      <c r="C2" s="3"/>
      <c r="D2" s="3"/>
    </row>
    <row r="3" s="1" customFormat="1" ht="18" customHeight="1" spans="1:4">
      <c r="A3" s="19"/>
      <c r="B3" s="20"/>
      <c r="C3" s="20"/>
      <c r="D3" s="20"/>
    </row>
    <row r="4" s="1" customFormat="1" ht="25" customHeight="1" spans="1:4">
      <c r="A4" s="5" t="s">
        <v>2</v>
      </c>
      <c r="B4" s="6" t="s">
        <v>3</v>
      </c>
      <c r="C4" s="6" t="s">
        <v>4</v>
      </c>
      <c r="D4" s="6" t="s">
        <v>5</v>
      </c>
    </row>
    <row r="5" customFormat="1" ht="19" customHeight="1" spans="1:4">
      <c r="A5" s="5"/>
      <c r="B5" s="6"/>
      <c r="C5" s="6"/>
      <c r="D5" s="6"/>
    </row>
    <row r="6" s="2" customFormat="1" ht="35.1" customHeight="1" spans="1:4">
      <c r="A6" s="21" t="s">
        <v>6</v>
      </c>
      <c r="B6" s="8">
        <f>SUM(B7:B14)</f>
        <v>17863</v>
      </c>
      <c r="C6" s="8">
        <f>SUM(C7:C14)</f>
        <v>12623</v>
      </c>
      <c r="D6" s="22">
        <f t="shared" ref="D6:D8" si="0">B6/C6-1</f>
        <v>0.415115265784679</v>
      </c>
    </row>
    <row r="7" s="1" customFormat="1" ht="35.1" customHeight="1" spans="1:4">
      <c r="A7" s="23" t="s">
        <v>8</v>
      </c>
      <c r="B7" s="17">
        <v>2055</v>
      </c>
      <c r="C7" s="17">
        <v>2866</v>
      </c>
      <c r="D7" s="24">
        <f t="shared" si="0"/>
        <v>-0.282972784368458</v>
      </c>
    </row>
    <row r="8" s="1" customFormat="1" ht="35.1" customHeight="1" spans="1:4">
      <c r="A8" s="23" t="s">
        <v>10</v>
      </c>
      <c r="B8" s="17">
        <v>2399</v>
      </c>
      <c r="C8" s="17">
        <v>2069</v>
      </c>
      <c r="D8" s="24">
        <f t="shared" si="0"/>
        <v>0.159497341710972</v>
      </c>
    </row>
    <row r="9" s="1" customFormat="1" ht="35.1" customHeight="1" spans="1:4">
      <c r="A9" s="23" t="s">
        <v>12</v>
      </c>
      <c r="B9" s="17">
        <v>5332</v>
      </c>
      <c r="C9" s="17"/>
      <c r="D9" s="24"/>
    </row>
    <row r="10" s="1" customFormat="1" ht="35.1" customHeight="1" spans="1:4">
      <c r="A10" s="23" t="s">
        <v>14</v>
      </c>
      <c r="B10" s="17">
        <v>2001</v>
      </c>
      <c r="C10" s="17">
        <f>3687-1800</f>
        <v>1887</v>
      </c>
      <c r="D10" s="24">
        <f t="shared" ref="D10:D14" si="1">B10/C10-1</f>
        <v>0.0604133545310015</v>
      </c>
    </row>
    <row r="11" s="1" customFormat="1" ht="35.1" customHeight="1" spans="1:4">
      <c r="A11" s="23" t="s">
        <v>16</v>
      </c>
      <c r="B11" s="17">
        <v>5552</v>
      </c>
      <c r="C11" s="17">
        <v>5242</v>
      </c>
      <c r="D11" s="24">
        <f t="shared" si="1"/>
        <v>0.0591377336894314</v>
      </c>
    </row>
    <row r="12" s="1" customFormat="1" ht="35.1" customHeight="1" spans="1:4">
      <c r="A12" s="25" t="s">
        <v>18</v>
      </c>
      <c r="B12" s="17">
        <v>170</v>
      </c>
      <c r="C12" s="17">
        <v>220</v>
      </c>
      <c r="D12" s="24">
        <f t="shared" si="1"/>
        <v>-0.227272727272727</v>
      </c>
    </row>
    <row r="13" s="1" customFormat="1" ht="35.1" customHeight="1" spans="1:4">
      <c r="A13" s="25" t="s">
        <v>20</v>
      </c>
      <c r="B13" s="17">
        <v>240</v>
      </c>
      <c r="C13" s="17">
        <v>227</v>
      </c>
      <c r="D13" s="24">
        <f t="shared" si="1"/>
        <v>0.0572687224669604</v>
      </c>
    </row>
    <row r="14" s="1" customFormat="1" ht="35.1" customHeight="1" spans="1:4">
      <c r="A14" s="25" t="s">
        <v>22</v>
      </c>
      <c r="B14" s="17">
        <v>114</v>
      </c>
      <c r="C14" s="17">
        <v>112</v>
      </c>
      <c r="D14" s="24">
        <f t="shared" si="1"/>
        <v>0.0178571428571428</v>
      </c>
    </row>
    <row r="15" s="1" customFormat="1" ht="35.1" customHeight="1"/>
    <row r="16" s="1" customFormat="1" ht="35.1" customHeight="1"/>
    <row r="17" s="1" customFormat="1" ht="35.1" customHeight="1"/>
    <row r="18" s="1" customFormat="1" ht="35.1" customHeight="1"/>
    <row r="19" s="1" customFormat="1" ht="35.1" customHeight="1"/>
    <row r="20" s="1" customFormat="1" ht="35.1" customHeight="1"/>
    <row r="21" s="1" customFormat="1" ht="35.1" customHeight="1"/>
    <row r="22" s="1" customFormat="1" ht="35.1" customHeight="1"/>
    <row r="23" s="1" customFormat="1" ht="35.1" customHeight="1"/>
  </sheetData>
  <mergeCells count="5">
    <mergeCell ref="A2:D2"/>
    <mergeCell ref="A4:A5"/>
    <mergeCell ref="B4:B5"/>
    <mergeCell ref="C4:C5"/>
    <mergeCell ref="D4:D5"/>
  </mergeCells>
  <printOptions horizontalCentered="1"/>
  <pageMargins left="0.709027777777778" right="0.709027777777778" top="0.393055555555556" bottom="0.75" header="0.309027777777778" footer="0.309027777777778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3"/>
  <sheetViews>
    <sheetView showZeros="0" workbookViewId="0">
      <selection activeCell="H8" sqref="H8"/>
    </sheetView>
  </sheetViews>
  <sheetFormatPr defaultColWidth="9" defaultRowHeight="15.6" outlineLevelCol="3"/>
  <cols>
    <col min="1" max="1" width="36" style="1" customWidth="1"/>
    <col min="2" max="2" width="9.375" style="1" customWidth="1"/>
    <col min="3" max="3" width="7.375" style="1" customWidth="1"/>
    <col min="4" max="4" width="6.75" style="1" customWidth="1"/>
    <col min="5" max="5" width="9" style="1"/>
    <col min="6" max="6" width="11.125" style="1"/>
    <col min="7" max="16380" width="9" style="1"/>
  </cols>
  <sheetData>
    <row r="2" s="1" customFormat="1" ht="39" customHeight="1" spans="1:4">
      <c r="A2" s="3" t="s">
        <v>25</v>
      </c>
      <c r="B2" s="3"/>
      <c r="C2" s="3"/>
      <c r="D2" s="3"/>
    </row>
    <row r="3" s="1" customFormat="1" ht="18" customHeight="1" spans="2:2">
      <c r="B3" s="4" t="s">
        <v>1</v>
      </c>
    </row>
    <row r="4" s="1" customFormat="1" ht="25" customHeight="1" spans="1:4">
      <c r="A4" s="5" t="s">
        <v>2</v>
      </c>
      <c r="B4" s="6" t="s">
        <v>3</v>
      </c>
      <c r="C4" s="6" t="s">
        <v>4</v>
      </c>
      <c r="D4" s="6" t="s">
        <v>5</v>
      </c>
    </row>
    <row r="5" customFormat="1" ht="19" customHeight="1" spans="1:4">
      <c r="A5" s="5"/>
      <c r="B5" s="6"/>
      <c r="C5" s="6"/>
      <c r="D5" s="6"/>
    </row>
    <row r="6" s="2" customFormat="1" ht="35.1" customHeight="1" spans="1:4">
      <c r="A6" s="7" t="s">
        <v>7</v>
      </c>
      <c r="B6" s="8">
        <f>SUM(B7:B14)</f>
        <v>17807</v>
      </c>
      <c r="C6" s="8">
        <f>SUM(C7:C14)</f>
        <v>11576</v>
      </c>
      <c r="D6" s="9">
        <f t="shared" ref="D6:D8" si="0">B6/C6-1</f>
        <v>0.538268832066344</v>
      </c>
    </row>
    <row r="7" s="1" customFormat="1" ht="35.1" customHeight="1" spans="1:4">
      <c r="A7" s="10" t="s">
        <v>9</v>
      </c>
      <c r="B7" s="11">
        <v>2627</v>
      </c>
      <c r="C7" s="12">
        <v>2377</v>
      </c>
      <c r="D7" s="13">
        <f t="shared" si="0"/>
        <v>0.1051745898191</v>
      </c>
    </row>
    <row r="8" s="1" customFormat="1" ht="35.1" customHeight="1" spans="1:4">
      <c r="A8" s="10" t="s">
        <v>11</v>
      </c>
      <c r="B8" s="11">
        <v>2267</v>
      </c>
      <c r="C8" s="12">
        <f>5158-3778</f>
        <v>1380</v>
      </c>
      <c r="D8" s="13">
        <f t="shared" si="0"/>
        <v>0.642753623188406</v>
      </c>
    </row>
    <row r="9" s="1" customFormat="1" ht="35.1" customHeight="1" spans="1:4">
      <c r="A9" s="10" t="s">
        <v>13</v>
      </c>
      <c r="B9" s="11">
        <v>5332</v>
      </c>
      <c r="C9" s="14"/>
      <c r="D9" s="13"/>
    </row>
    <row r="10" s="1" customFormat="1" ht="35.1" customHeight="1" spans="1:4">
      <c r="A10" s="10" t="s">
        <v>15</v>
      </c>
      <c r="B10" s="11">
        <v>1965</v>
      </c>
      <c r="C10" s="12">
        <v>1800</v>
      </c>
      <c r="D10" s="13">
        <f t="shared" ref="D10:D14" si="1">B10/C10-1</f>
        <v>0.0916666666666666</v>
      </c>
    </row>
    <row r="11" s="1" customFormat="1" ht="35.1" customHeight="1" spans="1:4">
      <c r="A11" s="10" t="s">
        <v>17</v>
      </c>
      <c r="B11" s="11">
        <v>5265</v>
      </c>
      <c r="C11" s="15">
        <v>5699</v>
      </c>
      <c r="D11" s="13">
        <f t="shared" si="1"/>
        <v>-0.0761537111773996</v>
      </c>
    </row>
    <row r="12" s="1" customFormat="1" ht="35.1" customHeight="1" spans="1:4">
      <c r="A12" s="16" t="s">
        <v>19</v>
      </c>
      <c r="B12" s="11">
        <v>138</v>
      </c>
      <c r="C12" s="12">
        <v>133</v>
      </c>
      <c r="D12" s="13">
        <f t="shared" si="1"/>
        <v>0.0375939849624061</v>
      </c>
    </row>
    <row r="13" s="1" customFormat="1" ht="35.1" customHeight="1" spans="1:4">
      <c r="A13" s="16" t="s">
        <v>21</v>
      </c>
      <c r="B13" s="11">
        <v>65</v>
      </c>
      <c r="C13" s="12">
        <v>60</v>
      </c>
      <c r="D13" s="13">
        <f t="shared" si="1"/>
        <v>0.0833333333333333</v>
      </c>
    </row>
    <row r="14" s="1" customFormat="1" ht="35.1" customHeight="1" spans="1:4">
      <c r="A14" s="16" t="s">
        <v>23</v>
      </c>
      <c r="B14" s="11">
        <v>148</v>
      </c>
      <c r="C14" s="17">
        <v>127</v>
      </c>
      <c r="D14" s="13">
        <f t="shared" si="1"/>
        <v>0.165354330708661</v>
      </c>
    </row>
    <row r="15" s="1" customFormat="1" ht="35.1" customHeight="1"/>
    <row r="16" s="1" customFormat="1" ht="35.1" customHeight="1"/>
    <row r="17" s="1" customFormat="1" ht="35.1" customHeight="1"/>
    <row r="18" s="1" customFormat="1" ht="35.1" customHeight="1"/>
    <row r="19" s="1" customFormat="1" ht="35.1" customHeight="1"/>
    <row r="20" s="1" customFormat="1" ht="35.1" customHeight="1"/>
    <row r="21" s="1" customFormat="1" ht="35.1" customHeight="1"/>
    <row r="22" s="1" customFormat="1" ht="35.1" customHeight="1"/>
    <row r="23" s="1" customFormat="1" ht="35.1" customHeight="1"/>
  </sheetData>
  <mergeCells count="5">
    <mergeCell ref="A2:D2"/>
    <mergeCell ref="A4:A5"/>
    <mergeCell ref="B4:B5"/>
    <mergeCell ref="C4:C5"/>
    <mergeCell ref="D4:D5"/>
  </mergeCells>
  <printOptions horizontalCentered="1"/>
  <pageMargins left="0.709027777777778" right="0.709027777777778" top="0.393055555555556" bottom="0.75" header="0.309027777777778" footer="0.3090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2018社保基金</vt:lpstr>
      <vt:lpstr>2018社保基金 (1)</vt:lpstr>
      <vt:lpstr>2018社保基金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2018-03-26T01:55:00Z</dcterms:created>
  <dcterms:modified xsi:type="dcterms:W3CDTF">2018-05-09T02:15:47Z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